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<sst xmlns="http://schemas.openxmlformats.org/spreadsheetml/2006/main" count="424" uniqueCount="283">
  <si>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</si>
  <si>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</si>
  <si>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</si>
  <si>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</si>
  <si>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</si>
  <si>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</si>
  <si>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</si>
  <si>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</si>
  <si>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</si>
  <si>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</si>
  <si>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</si>
  <si>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</si>
  <si>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</si>
  <si>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</si>
  <si>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</si>
  <si>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</si>
  <si>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</si>
  <si>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</si>
  <si>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</si>
  <si>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</si>
  <si>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</si>
  <si>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</si>
  <si>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</si>
  <si>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</si>
  <si>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</si>
  <si>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</si>
  <si>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</si>
  <si>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</si>
  <si>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</si>
  <si>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</si>
  <si>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</si>
  <si>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</si>
  <si>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</si>
  <si>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</si>
  <si>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</si>
  <si>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</si>
  <si>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</si>
  <si>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</si>
  <si>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</si>
  <si>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</si>
  <si>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</si>
  <si>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</si>
  <si>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</si>
  <si>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</si>
  <si>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</si>
  <si>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</si>
  <si>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</si>
  <si>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</si>
  <si>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</si>
  <si>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</si>
  <si>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</si>
  <si>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</si>
  <si>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</si>
  <si>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</si>
  <si>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</si>
  <si>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</si>
  <si>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</si>
  <si>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</si>
  <si>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</si>
  <si>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</si>
  <si>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</si>
  <si>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</si>
  <si>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</si>
  <si>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</si>
  <si>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</si>
  <si>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</si>
  <si>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</si>
  <si>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</si>
  <si>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</si>
  <si>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</si>
  <si>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</si>
  <si>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</si>
  <si>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</si>
  <si>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</si>
  <si>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</si>
  <si>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</si>
  <si>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</si>
  <si>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</si>
  <si>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</si>
  <si>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</si>
  <si>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</si>
  <si>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</si>
  <si>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</si>
  <si>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</si>
  <si>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</si>
  <si>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</si>
  <si>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</si>
  <si>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</si>
  <si>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</si>
  <si>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</si>
  <si>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</si>
  <si>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</si>
  <si>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</si>
  <si>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</si>
  <si>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</si>
  <si>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</si>
  <si>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</si>
  <si>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</si>
  <si>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</si>
  <si>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</si>
  <si>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</si>
  <si>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</si>
  <si>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</si>
  <si>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</si>
  <si>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</si>
  <si>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</si>
  <si>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</si>
  <si>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</si>
  <si>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</si>
  <si>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</si>
  <si>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</si>
  <si>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</si>
  <si>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</si>
  <si>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</si>
  <si>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</si>
  <si>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</si>
  <si>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</si>
  <si>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</si>
  <si>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</si>
  <si>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</si>
  <si>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</si>
  <si>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</si>
  <si>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</si>
  <si>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</si>
  <si>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</si>
  <si>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</si>
  <si>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</si>
  <si>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</si>
  <si>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</si>
  <si>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</si>
  <si>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</si>
  <si>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</si>
  <si>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</si>
  <si>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</si>
  <si>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</si>
  <si>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</si>
  <si>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</si>
  <si>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</si>
  <si>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</si>
  <si>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</si>
  <si>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تم ايقاف التداول اعتبارا من جلسة الخميس 2015/8/6 لعدم تقديم الافصاح السنوي لعامي 2014 و2015 ، سعر الاغلاق (0.990)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</si>
  <si>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</si>
  <si>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</si>
  <si>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</si>
  <si>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</si>
  <si>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</si>
  <si>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</si>
  <si>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الصناعات المعدنية والدراجات (IMIB)</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</si>
  <si>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</si>
  <si>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</si>
  <si>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</si>
  <si>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</si>
  <si>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</si>
  <si>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(0.540) دينار.</t>
  </si>
  <si>
    <t>الخاتم للاتصالات</t>
  </si>
  <si>
    <t>TZNI</t>
  </si>
  <si>
    <t>قطاع الاتصالات</t>
  </si>
  <si>
    <t>مصرف الخليج التجاري (BGUC)</t>
  </si>
  <si>
    <t>انتاج الالبسة الجاهزة (IRMC)</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</si>
  <si>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</si>
  <si>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</si>
  <si>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</si>
  <si>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</si>
  <si>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</si>
  <si>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</si>
  <si>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</si>
  <si>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</si>
  <si>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</si>
  <si>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</si>
  <si>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</si>
  <si>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</si>
  <si>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</si>
  <si>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</si>
  <si>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</si>
  <si>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</si>
  <si>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</si>
  <si>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</si>
  <si>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</si>
  <si>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</si>
  <si>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</si>
  <si>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</si>
  <si>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</si>
  <si>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</si>
  <si>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</si>
  <si>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</si>
  <si>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</si>
  <si>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</si>
  <si>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</si>
  <si>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</si>
  <si>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</si>
  <si>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</si>
  <si>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</si>
  <si>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</si>
  <si>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</si>
  <si>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</si>
  <si>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</si>
  <si>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t>
  </si>
  <si>
    <t>مصرف دجلة والفرات(BDFD)</t>
  </si>
  <si>
    <t>الاهلية للتأمين (NAHF)</t>
  </si>
  <si>
    <t>الزوراء للاستثمار المالي(VZAF)</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</si>
  <si>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</si>
  <si>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</si>
  <si>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</si>
  <si>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</si>
  <si>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</si>
  <si>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</si>
  <si>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</si>
  <si>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</si>
  <si>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</si>
  <si>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</si>
  <si>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الحمراء للتأمين (NHAM)</t>
  </si>
  <si>
    <t>قرر مجلس محافظي سوق العراق للاوراق المالية عدم تنظيم جلسة التداول ليوم الاربعاء 2016/10/12 لمصادفتها عطلة العاشر من محرم .</t>
  </si>
  <si>
    <t xml:space="preserve">Web site : www.isx-iq.net     E-mail : info-isx@isx-iq.net   07834000034 - 07711211522 - 07270094594  : ص . ب :3607 العلوية  الهاتف </t>
  </si>
  <si>
    <t>فندق بابل</t>
  </si>
  <si>
    <t>HBAY</t>
  </si>
  <si>
    <t>العراقية لانتاج البذور</t>
  </si>
  <si>
    <t>AISP</t>
  </si>
  <si>
    <t>الاهلية للانتاج الزراعي (AAHP)</t>
  </si>
  <si>
    <t>الخازر للمواد الانشائية</t>
  </si>
  <si>
    <t>تم ايقاف التداول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</si>
  <si>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</si>
  <si>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</si>
  <si>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</si>
  <si>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</si>
  <si>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</si>
  <si>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تم ايقاف التداول اعتبارا من جلسة الاربعاء 2016/7/13 لعدم تقديم الافصاح الفصلي للفصل الاول والثاني لعام 2016 , واستمرار الايقاف لعدم تقديم الافصاح السنوي لعام 2015 .</t>
  </si>
  <si>
    <t>تم ايقاف التداول اعتبارا من جلسة الخميس 2015/8/6 لعدم تقديم الافصاح السنوي لعامي 2014 و2015 والافصاح الفصلي للفصل الاول والثاني لعام 2016 ، سعر الاغلاق (1.250) دينار.</t>
  </si>
  <si>
    <t>تم ايقاف التداول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</si>
  <si>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تم ايقاف التداول اعتبارا من جلسة الاربعاء 2016/7/13 لعدم تقديم الافصاح الفصلي للفصل الاول والثاني لعام  2016 , واستمرار الايقاف الافصاح السنوي لعام 2015 . سعر الاغلاق (0.310) دينار.</t>
  </si>
  <si>
    <t xml:space="preserve">سيعقد اجتماع الهيئة العامة يوم الاثنين 2016/10/17 الساعة العاشرة صباحا في مقر ادارة الشركة لمناقشة الحسابات الختامية لعامي 2014و2015 والمصادقه عليها واقرار مقسوم الارباح لعامي  2014و2015 وانتخاب مجلس ادارة جديد  , وسيتم ايقاف التداول اعتبارا من جلسة 2016/10/12.        </t>
  </si>
  <si>
    <t>المنصور الدوائية</t>
  </si>
  <si>
    <t>IMAP</t>
  </si>
  <si>
    <t>تم ايقاف التداول على اسهم الشركة اعتبارا من جلسة الثلاثاء الموافق 2016/6/7 بعد المصادقة على تغيير نشاط الشركة الى مصرف اسلامي بعنوان (المصرف الدولي الاسلامي) سيتم تسجيل اسهم المصرف واطلاقها في التداول بعد اكمال اجراءات مركز الايداع .</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</si>
  <si>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</si>
  <si>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</si>
  <si>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</si>
  <si>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</si>
  <si>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</si>
  <si>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</si>
  <si>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قررت الهيئة العامة في اجتماعها المنعقد يوم الاثنين 2016/9/19 زيادة راسمال الشركة من (100) مليار دينار الى (250) مليار دينار وفق المادة (55/ اولا) من قانون الشركات .</t>
  </si>
  <si>
    <t>BZII</t>
  </si>
  <si>
    <t xml:space="preserve">1.000
</t>
  </si>
  <si>
    <t>مصرف زين العراق الاسلامي (BZII)</t>
  </si>
  <si>
    <t xml:space="preserve">سيعقد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 وتم ايقاف التداول اعتبارا من جلسة 2016/10/6, سعر الاغلاق (0.420) دينار .                     </t>
  </si>
  <si>
    <t>السجاد والمفروشات (IITC)</t>
  </si>
  <si>
    <t>بين النهرين للاستثمارات المالية (VMES)</t>
  </si>
  <si>
    <r>
      <t>سيعقد اجتماع الهيئة العامة يوم الثلاثاء 2016/10/25 الساعة العاشرة صباحا في مقر ادارة الشركة لمناقشة الحسابات الختامية لسنة المالية المنتهية في 2016/3/31 والمصادق</t>
    </r>
    <r>
      <rPr>
        <b/>
        <sz val="14"/>
        <color indexed="56"/>
        <rFont val="Arial"/>
        <family val="2"/>
      </rPr>
      <t xml:space="preserve">ه عليها وتوزيع (50%) من الفائض المتراكم , وسيتم ايقاف التداول اعتبارا من جلسة 2016/10/20.        </t>
    </r>
  </si>
  <si>
    <r>
      <t>سيعقد اجتماع الهيئة العامة يوم الاربعاء 2016/10/26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بنسبة (25%) من راس مال الشركة البالغ (500) مليون دينار  وانتخاب مجلس ادارة جديد  , سيتم ايقاف التداول اعتبارا من جلسة الاحد 2016/10/23 .</t>
    </r>
    <r>
      <rPr>
        <b/>
        <sz val="14"/>
        <color indexed="10"/>
        <rFont val="Arial"/>
        <family val="2"/>
      </rPr>
      <t xml:space="preserve"> </t>
    </r>
    <r>
      <rPr>
        <b/>
        <sz val="14"/>
        <color indexed="56"/>
        <rFont val="Arial"/>
        <family val="2"/>
      </rPr>
      <t xml:space="preserve">       </t>
    </r>
  </si>
  <si>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واقرار مقسوم الارباح . سيتم ايقاف التداول اعتبارا من الخميس 2016/11/3 .</t>
    </r>
  </si>
  <si>
    <t>الاكثر ربحية</t>
  </si>
  <si>
    <t>الاكثر خسارة</t>
  </si>
  <si>
    <t>اغلاق</t>
  </si>
  <si>
    <t>التغير(%)</t>
  </si>
  <si>
    <t>الاكثر نشاطاً حسب الاسهم المتداولة</t>
  </si>
  <si>
    <t>الاكثر نشاطاً حسب القيمة المتداولة</t>
  </si>
  <si>
    <t>نشرة التداول في السوق النظامي رقم (183)</t>
  </si>
  <si>
    <t>جلسة الثلاثاء 2016/10/11</t>
  </si>
  <si>
    <t>تم اطلاق التداول على اسهم الشركة اعتبارأ من جلسة الثلاثاء 2016/10/11  لايفاء الشركة بمتطلبات الافصاح المالي وقيامها بتقديم البيانات المالية للسنة المالية المنتهية في 2015/12/31 للهيئة والسوق  .</t>
  </si>
  <si>
    <t>انتاج الالبسة الجاهزة</t>
  </si>
  <si>
    <t>IRMC</t>
  </si>
  <si>
    <t>نشرة الشركات غير المتداولة في السوق الثاني لجلسة الثلاثاء الموافق 2016/10/11</t>
  </si>
  <si>
    <t>نشرة الشركات غير المتداولة في السوق النظامي لجلسة الثلاثاء الموافق 2016/10/11</t>
  </si>
  <si>
    <t>نشرة الشركات المتوقفة عن التداول بقرار من هيئة الاوراق المالية لجلسة الثلاثاء الموافق 2016/10/11</t>
  </si>
  <si>
    <t>اخبار الشركات المساهمة المدرجة في سوق العراق للاوراق المالية لجلسة يوم الثلاثاء الموافق 2016/10/11</t>
  </si>
  <si>
    <t xml:space="preserve">عقد اجتماع الهيئة العامة يوم الاثنين 2016/10/10 الساعة العاشرة صباحا في مقر ادارة الشركة لمناقشة الحسابات الختامية لسنة المالية المنتهية 2015/12/31والمصادقه عليها ,وتم ايقاف التداول اعتبارا من جلسة 2016/10/5, سعر الاغلاق (0.340) دينار .                </t>
  </si>
  <si>
    <t>مصرف العربية الاسلامي</t>
  </si>
  <si>
    <t>BAAI</t>
  </si>
  <si>
    <t>مجموع قطاع التأمين</t>
  </si>
  <si>
    <t>بلغ الرقم القياسي العام (561.260) نقطة منخفضا بنسبة (0.29%)</t>
  </si>
  <si>
    <t xml:space="preserve">جلسة الثلاثاء 2016/10/11 </t>
  </si>
  <si>
    <t>نشرة  تداول الاسهم المشتراة لغير العراقيين في السوق النظامي</t>
  </si>
  <si>
    <t xml:space="preserve">قطاع التامين </t>
  </si>
  <si>
    <t xml:space="preserve">الامين للتأمين </t>
  </si>
  <si>
    <t xml:space="preserve">مجموع قطاع التامين </t>
  </si>
  <si>
    <t>المجموع الكلي</t>
  </si>
  <si>
    <t>نشرة  تداول الاسهم المباعة من غير العراقيين في السوق النظامي</t>
  </si>
  <si>
    <t>المصرف التجاري العراقي</t>
  </si>
  <si>
    <t xml:space="preserve">تم ايقاف التداول على اسهم شركة سما بغداد للتحويل المالي اعتبارا من جلسة 2016/2/22 بعد المصادقة على تغيير نشاط الشركة الى مصرف اسلامي واستمرار الايقاف لعدم تقديم الافصاح السنوي لعام 2015 . تم بدء الايداع على اسهم الشركة البالغة (250) مليار سهم اعتبارا من 2016/10/10  . </t>
  </si>
  <si>
    <t xml:space="preserve"> قرر مجلس المحافظين ايقاف التداول على اسهم الشركة استنادا الى كتاب البنك المركزي العراقي المرقم 13640/2/9في  2016/9/22 وتم الايقاف اعتبارا من جلسة 2016/9/25. سعر الاغلاق (0.160) دينار.</t>
  </si>
  <si>
    <t xml:space="preserve">تم ايقاف التداول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</si>
  <si>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تم ايقاف التداول اعتبارا من جلسة الثلاثاء 2016/8/9 لعدم تقديم الافصاح السنوي لعام 2015 .  سعر الاغلاق (0.120) دينار. واستمرار الايقاف بقرار مجلس المحافظين استنادا الى كتاب البنك المركزي العراقي المرقم 13640/2/9 في 2016/9/22  .</t>
  </si>
  <si>
    <t xml:space="preserve">تم اطلاق التداول على اسهم الشركة براسمالها المدرج البالغ (100) مليار سهم اعتبارا من جلسة الثلاثاء الموافق 2016/10/11 بعد قرار الهيئة العامة المنعقدة في 2016/9/9 المصادقة على الحسابات الختامية لعام 2015 وتدوير الارباح المتحققة لعام 2015 وانتخاب مجلس ادارة جديد وزيادة راس مال المصرف من (100) مليار دينار الى (250) مليار دينار وفق المادة (55/اولا) من قانون الشركات . </t>
  </si>
  <si>
    <t xml:space="preserve">قررت الهيئة العامة المنعقدة في 2016/9/9 زيادة راس مال المصرف من (100) مليار دينار الى (250) مليار دينار وفق المادة (55/اولا) من قانون الشركات .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</si>
</sst>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3">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b/>
      <sz val="13"/>
      <color rgb="FFFF0000"/>
      <name val="Calibri"/>
      <family val="2"/>
    </font>
    <font>
      <sz val="12"/>
      <color theme="1"/>
      <name val="Calibri"/>
      <family val="2"/>
    </font>
    <font>
      <b/>
      <sz val="10"/>
      <color rgb="FF002060"/>
      <name val="Arial"/>
      <family val="2"/>
    </font>
    <font>
      <b/>
      <sz val="14"/>
      <color theme="1"/>
      <name val="Calibri"/>
      <family val="2"/>
    </font>
    <font>
      <sz val="13"/>
      <color theme="1"/>
      <name val="Calibri"/>
      <family val="2"/>
    </font>
    <font>
      <sz val="14"/>
      <color rgb="FF002060"/>
      <name val="Arial"/>
      <family val="2"/>
    </font>
    <font>
      <b/>
      <sz val="12"/>
      <color rgb="FF002060"/>
      <name val="Arial"/>
      <family val="2"/>
    </font>
    <font>
      <b/>
      <sz val="13"/>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4"/>
      <color rgb="FF002060"/>
      <name val="Calibri"/>
      <family val="2"/>
    </font>
    <font>
      <b/>
      <sz val="22"/>
      <color rgb="FF002060"/>
      <name val="Arial"/>
      <family val="2"/>
    </font>
    <font>
      <b/>
      <sz val="13"/>
      <color theme="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color indexed="63"/>
      </bottom>
    </border>
    <border>
      <left/>
      <right/>
      <top style="thin"/>
      <bottom>
        <color indexed="63"/>
      </bottom>
    </border>
    <border>
      <left/>
      <right style="thin"/>
      <top style="thin"/>
      <bottom>
        <color indexed="63"/>
      </bottom>
    </border>
    <border>
      <left style="thin">
        <color indexed="18"/>
      </left>
      <right/>
      <top style="thin"/>
      <bottom style="thin"/>
    </border>
    <border>
      <left>
        <color indexed="63"/>
      </left>
      <right style="thin">
        <color theme="0"/>
      </right>
      <top>
        <color indexed="63"/>
      </top>
      <bottom style="thin">
        <color theme="0"/>
      </bottom>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64">
    <xf numFmtId="0" fontId="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20" xfId="0" applyFont="1" applyBorder="1" applyAlignment="1">
      <alignment/>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8"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80" fillId="0" borderId="0" xfId="0" applyFont="1" applyBorder="1" applyAlignment="1">
      <alignment/>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0" fontId="89" fillId="0" borderId="0" xfId="144" applyFont="1" applyBorder="1" applyAlignment="1">
      <alignment vertical="center"/>
      <protection/>
    </xf>
    <xf numFmtId="0" fontId="90" fillId="0" borderId="19" xfId="0" applyFont="1" applyBorder="1" applyAlignment="1">
      <alignment vertical="center" wrapText="1"/>
    </xf>
    <xf numFmtId="0" fontId="89" fillId="0" borderId="19" xfId="0" applyFont="1" applyFill="1" applyBorder="1" applyAlignment="1">
      <alignment vertical="center"/>
    </xf>
    <xf numFmtId="181" fontId="89" fillId="0" borderId="19" xfId="0" applyNumberFormat="1" applyFont="1" applyBorder="1" applyAlignment="1">
      <alignment horizontal="center" vertical="center"/>
    </xf>
    <xf numFmtId="0" fontId="89" fillId="0" borderId="19" xfId="0" applyFont="1" applyBorder="1" applyAlignment="1">
      <alignment horizontal="center" vertical="center"/>
    </xf>
    <xf numFmtId="3" fontId="89" fillId="0" borderId="19" xfId="0" applyNumberFormat="1" applyFont="1" applyBorder="1" applyAlignment="1">
      <alignment horizontal="right" vertical="center"/>
    </xf>
    <xf numFmtId="181" fontId="79" fillId="0" borderId="19" xfId="0" applyNumberFormat="1" applyFont="1" applyBorder="1" applyAlignment="1">
      <alignment horizontal="center" vertical="center"/>
    </xf>
    <xf numFmtId="181" fontId="79" fillId="0" borderId="0" xfId="0" applyNumberFormat="1" applyFont="1" applyBorder="1" applyAlignment="1">
      <alignment horizontal="center" vertical="center"/>
    </xf>
    <xf numFmtId="0" fontId="79" fillId="0" borderId="0" xfId="0" applyFont="1" applyFill="1" applyBorder="1" applyAlignment="1">
      <alignment vertical="center"/>
    </xf>
    <xf numFmtId="0" fontId="89" fillId="0" borderId="19" xfId="0" applyFont="1" applyFill="1" applyBorder="1" applyAlignment="1">
      <alignment vertical="center"/>
    </xf>
    <xf numFmtId="0" fontId="89" fillId="0" borderId="0" xfId="0" applyFont="1" applyFill="1" applyBorder="1" applyAlignment="1">
      <alignment vertical="center"/>
    </xf>
    <xf numFmtId="181" fontId="89" fillId="0" borderId="0" xfId="0" applyNumberFormat="1" applyFont="1" applyBorder="1" applyAlignment="1">
      <alignment horizontal="center" vertical="center"/>
    </xf>
    <xf numFmtId="0" fontId="89" fillId="0" borderId="21" xfId="144" applyFont="1" applyBorder="1" applyAlignment="1">
      <alignment horizontal="center" vertical="center"/>
      <protection/>
    </xf>
    <xf numFmtId="0" fontId="89" fillId="0" borderId="22" xfId="0" applyFont="1" applyFill="1" applyBorder="1" applyAlignment="1">
      <alignment vertical="center"/>
    </xf>
    <xf numFmtId="0" fontId="0" fillId="0" borderId="23" xfId="0" applyBorder="1" applyAlignment="1">
      <alignment/>
    </xf>
    <xf numFmtId="0" fontId="78" fillId="0" borderId="23" xfId="0" applyFont="1" applyBorder="1" applyAlignment="1">
      <alignment/>
    </xf>
    <xf numFmtId="0" fontId="91" fillId="0" borderId="24" xfId="327" applyFont="1" applyBorder="1" applyAlignment="1">
      <alignment vertical="center"/>
      <protection/>
    </xf>
    <xf numFmtId="0" fontId="91" fillId="0" borderId="25" xfId="327" applyFont="1" applyBorder="1" applyAlignment="1">
      <alignment vertical="center"/>
      <protection/>
    </xf>
    <xf numFmtId="0" fontId="0" fillId="0" borderId="25" xfId="0" applyBorder="1" applyAlignment="1">
      <alignment/>
    </xf>
    <xf numFmtId="0" fontId="78"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2" fillId="0" borderId="19" xfId="0" applyFont="1" applyBorder="1" applyAlignment="1">
      <alignment vertical="center" wrapText="1"/>
    </xf>
    <xf numFmtId="181" fontId="92" fillId="0" borderId="19" xfId="0" applyNumberFormat="1" applyFont="1" applyBorder="1" applyAlignment="1">
      <alignment horizontal="right" vertical="center" wrapText="1"/>
    </xf>
    <xf numFmtId="4" fontId="89" fillId="0" borderId="19" xfId="0" applyNumberFormat="1" applyFont="1" applyBorder="1" applyAlignment="1">
      <alignment horizontal="center" vertical="center"/>
    </xf>
    <xf numFmtId="0" fontId="93" fillId="0" borderId="24" xfId="327" applyFont="1" applyBorder="1" applyAlignment="1">
      <alignment horizontal="right" vertical="center"/>
      <protection/>
    </xf>
    <xf numFmtId="0" fontId="94" fillId="0" borderId="25" xfId="0" applyFont="1" applyBorder="1" applyAlignment="1">
      <alignment vertical="center"/>
    </xf>
    <xf numFmtId="0" fontId="94" fillId="0" borderId="25" xfId="0" applyFont="1" applyBorder="1" applyAlignment="1">
      <alignment/>
    </xf>
    <xf numFmtId="0" fontId="95" fillId="0" borderId="25" xfId="0" applyFont="1" applyBorder="1" applyAlignment="1">
      <alignment/>
    </xf>
    <xf numFmtId="0" fontId="95" fillId="0" borderId="25" xfId="0" applyFont="1" applyBorder="1" applyAlignment="1">
      <alignment vertical="center"/>
    </xf>
    <xf numFmtId="0" fontId="93" fillId="0" borderId="25" xfId="327" applyFont="1" applyBorder="1" applyAlignment="1">
      <alignment horizontal="right" vertical="center"/>
      <protection/>
    </xf>
    <xf numFmtId="0" fontId="96" fillId="0" borderId="25" xfId="0" applyFont="1" applyBorder="1" applyAlignment="1">
      <alignment vertical="center"/>
    </xf>
    <xf numFmtId="3" fontId="93" fillId="0" borderId="25" xfId="0" applyNumberFormat="1" applyFont="1" applyBorder="1" applyAlignment="1">
      <alignment horizontal="right" vertical="center"/>
    </xf>
    <xf numFmtId="3" fontId="95" fillId="0" borderId="25" xfId="0" applyNumberFormat="1" applyFont="1" applyBorder="1" applyAlignment="1">
      <alignment vertical="center"/>
    </xf>
    <xf numFmtId="0" fontId="93" fillId="0" borderId="24" xfId="327" applyFont="1" applyBorder="1" applyAlignment="1">
      <alignment vertical="center"/>
      <protection/>
    </xf>
    <xf numFmtId="0" fontId="97" fillId="0" borderId="25" xfId="0" applyFont="1" applyBorder="1" applyAlignment="1">
      <alignment horizontal="right" vertical="center"/>
    </xf>
    <xf numFmtId="0" fontId="93" fillId="0" borderId="24" xfId="327" applyFont="1" applyBorder="1" applyAlignment="1">
      <alignment vertical="center" wrapText="1"/>
      <protection/>
    </xf>
    <xf numFmtId="0" fontId="21" fillId="0" borderId="25" xfId="327" applyFont="1" applyBorder="1" applyAlignment="1">
      <alignment vertical="center"/>
      <protection/>
    </xf>
    <xf numFmtId="3" fontId="94" fillId="0" borderId="25" xfId="0" applyNumberFormat="1" applyFont="1" applyBorder="1" applyAlignment="1">
      <alignment vertical="center"/>
    </xf>
    <xf numFmtId="0" fontId="93" fillId="0" borderId="25" xfId="0" applyFont="1" applyBorder="1" applyAlignment="1">
      <alignment vertical="center"/>
    </xf>
    <xf numFmtId="181" fontId="93" fillId="0" borderId="25" xfId="327" applyNumberFormat="1" applyFont="1" applyBorder="1" applyAlignment="1">
      <alignment horizontal="right" vertical="center"/>
      <protection/>
    </xf>
    <xf numFmtId="0" fontId="93" fillId="0" borderId="25" xfId="327" applyFont="1" applyBorder="1" applyAlignment="1">
      <alignment vertical="center"/>
      <protection/>
    </xf>
    <xf numFmtId="181" fontId="98" fillId="0" borderId="25" xfId="327" applyNumberFormat="1" applyFont="1" applyBorder="1" applyAlignment="1">
      <alignment vertical="center" wrapText="1"/>
      <protection/>
    </xf>
    <xf numFmtId="3" fontId="93" fillId="0" borderId="25" xfId="0" applyNumberFormat="1" applyFont="1" applyBorder="1" applyAlignment="1">
      <alignment vertical="center"/>
    </xf>
    <xf numFmtId="0" fontId="89" fillId="0" borderId="28" xfId="0" applyFont="1" applyFill="1" applyBorder="1" applyAlignment="1">
      <alignment vertical="center"/>
    </xf>
    <xf numFmtId="0" fontId="89" fillId="0" borderId="19" xfId="0" applyFont="1" applyFill="1" applyBorder="1" applyAlignment="1">
      <alignment horizontal="right" vertical="center"/>
    </xf>
    <xf numFmtId="0" fontId="99" fillId="0" borderId="0" xfId="0" applyFont="1" applyAlignment="1">
      <alignment vertical="center"/>
    </xf>
    <xf numFmtId="0" fontId="89" fillId="0" borderId="29" xfId="0" applyFont="1" applyFill="1" applyBorder="1" applyAlignment="1">
      <alignment horizontal="center" vertical="center"/>
    </xf>
    <xf numFmtId="180" fontId="89" fillId="0" borderId="30" xfId="0" applyNumberFormat="1" applyFont="1" applyBorder="1" applyAlignment="1">
      <alignment horizontal="center" vertical="center"/>
    </xf>
    <xf numFmtId="2" fontId="89" fillId="0" borderId="30" xfId="0" applyNumberFormat="1" applyFont="1" applyBorder="1" applyAlignment="1">
      <alignment horizontal="center" vertical="center"/>
    </xf>
    <xf numFmtId="0" fontId="89" fillId="0" borderId="0" xfId="0" applyFont="1" applyBorder="1" applyAlignment="1">
      <alignment/>
    </xf>
    <xf numFmtId="180" fontId="89" fillId="0" borderId="31" xfId="0" applyNumberFormat="1" applyFont="1" applyBorder="1" applyAlignment="1">
      <alignment horizontal="center" vertical="center"/>
    </xf>
    <xf numFmtId="4" fontId="89" fillId="0" borderId="30" xfId="0" applyNumberFormat="1" applyFont="1" applyBorder="1" applyAlignment="1">
      <alignment horizontal="center" vertical="center"/>
    </xf>
    <xf numFmtId="3" fontId="89" fillId="0" borderId="19" xfId="0" applyNumberFormat="1" applyFont="1" applyBorder="1" applyAlignment="1">
      <alignment horizontal="center" vertical="center"/>
    </xf>
    <xf numFmtId="4" fontId="98" fillId="0" borderId="25" xfId="327" applyNumberFormat="1" applyFont="1" applyBorder="1" applyAlignment="1">
      <alignment vertical="center" wrapText="1"/>
      <protection/>
    </xf>
    <xf numFmtId="0" fontId="89" fillId="0" borderId="30" xfId="0" applyFont="1" applyFill="1" applyBorder="1" applyAlignment="1">
      <alignment vertical="center"/>
    </xf>
    <xf numFmtId="181" fontId="89" fillId="0" borderId="30" xfId="0" applyNumberFormat="1" applyFont="1" applyBorder="1" applyAlignment="1">
      <alignment horizontal="center" vertical="center"/>
    </xf>
    <xf numFmtId="3" fontId="89" fillId="0" borderId="30" xfId="0" applyNumberFormat="1" applyFont="1" applyBorder="1" applyAlignment="1">
      <alignment horizontal="right" vertical="center"/>
    </xf>
    <xf numFmtId="0" fontId="24" fillId="55" borderId="29" xfId="0" applyFont="1" applyFill="1" applyBorder="1" applyAlignment="1">
      <alignment horizontal="center" vertical="center"/>
    </xf>
    <xf numFmtId="0" fontId="24"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2" xfId="144" applyNumberFormat="1" applyFont="1" applyFill="1" applyBorder="1" applyAlignment="1">
      <alignment horizontal="center" vertical="center"/>
      <protection/>
    </xf>
    <xf numFmtId="0" fontId="81" fillId="0" borderId="0" xfId="0" applyFont="1" applyAlignment="1">
      <alignment/>
    </xf>
    <xf numFmtId="0" fontId="22" fillId="55" borderId="29" xfId="0" applyFont="1" applyFill="1" applyBorder="1" applyAlignment="1">
      <alignment horizontal="center" vertical="center"/>
    </xf>
    <xf numFmtId="0" fontId="22" fillId="55" borderId="29" xfId="0" applyFont="1" applyFill="1" applyBorder="1" applyAlignment="1">
      <alignment horizontal="center" vertical="center" wrapText="1"/>
    </xf>
    <xf numFmtId="0" fontId="25" fillId="0" borderId="0" xfId="0" applyFont="1" applyAlignment="1">
      <alignment vertical="center"/>
    </xf>
    <xf numFmtId="3" fontId="89" fillId="0" borderId="33" xfId="0" applyNumberFormat="1" applyFont="1" applyBorder="1" applyAlignment="1">
      <alignment horizontal="center" vertical="center"/>
    </xf>
    <xf numFmtId="3" fontId="89" fillId="0" borderId="34" xfId="0" applyNumberFormat="1" applyFont="1" applyBorder="1" applyAlignment="1">
      <alignment horizontal="center" vertical="center"/>
    </xf>
    <xf numFmtId="3" fontId="89" fillId="0" borderId="35" xfId="0" applyNumberFormat="1" applyFont="1" applyBorder="1" applyAlignment="1">
      <alignment horizontal="center" vertical="center"/>
    </xf>
    <xf numFmtId="0" fontId="89" fillId="0" borderId="33" xfId="0" applyFont="1" applyFill="1" applyBorder="1" applyAlignment="1">
      <alignment horizontal="right" vertical="center"/>
    </xf>
    <xf numFmtId="0" fontId="89" fillId="0" borderId="34" xfId="0" applyFont="1" applyFill="1" applyBorder="1" applyAlignment="1">
      <alignment horizontal="right" vertical="center"/>
    </xf>
    <xf numFmtId="0" fontId="89" fillId="0" borderId="35" xfId="0" applyFont="1" applyFill="1" applyBorder="1" applyAlignment="1">
      <alignment horizontal="right" vertical="center"/>
    </xf>
    <xf numFmtId="0" fontId="89" fillId="0" borderId="35" xfId="143" applyFont="1" applyFill="1" applyBorder="1" applyAlignment="1">
      <alignment horizontal="center" vertical="center"/>
      <protection/>
    </xf>
    <xf numFmtId="0" fontId="89" fillId="0" borderId="19" xfId="143" applyFont="1" applyFill="1" applyBorder="1" applyAlignment="1">
      <alignment horizontal="center" vertical="center"/>
      <protection/>
    </xf>
    <xf numFmtId="0" fontId="90" fillId="0" borderId="33" xfId="0" applyFont="1" applyFill="1" applyBorder="1" applyAlignment="1">
      <alignment horizontal="center" vertical="center"/>
    </xf>
    <xf numFmtId="0" fontId="90" fillId="0" borderId="35" xfId="0" applyFont="1" applyFill="1" applyBorder="1" applyAlignment="1">
      <alignment horizontal="center" vertical="center"/>
    </xf>
    <xf numFmtId="181" fontId="89" fillId="0" borderId="33" xfId="0" applyNumberFormat="1" applyFont="1" applyBorder="1" applyAlignment="1">
      <alignment horizontal="center" vertical="center"/>
    </xf>
    <xf numFmtId="181" fontId="89" fillId="0" borderId="34" xfId="0" applyNumberFormat="1" applyFont="1" applyBorder="1" applyAlignment="1">
      <alignment horizontal="center" vertical="center"/>
    </xf>
    <xf numFmtId="181" fontId="89" fillId="0" borderId="35" xfId="0" applyNumberFormat="1" applyFont="1" applyBorder="1" applyAlignment="1">
      <alignment horizontal="center" vertical="center"/>
    </xf>
    <xf numFmtId="2" fontId="89" fillId="0" borderId="19" xfId="143" applyNumberFormat="1" applyFont="1" applyFill="1" applyBorder="1" applyAlignment="1">
      <alignment horizontal="center" vertical="center"/>
      <protection/>
    </xf>
    <xf numFmtId="0" fontId="92" fillId="0" borderId="36" xfId="0" applyFont="1" applyBorder="1" applyAlignment="1">
      <alignment horizontal="center" vertical="center"/>
    </xf>
    <xf numFmtId="0" fontId="92" fillId="0" borderId="0" xfId="0" applyFont="1" applyBorder="1" applyAlignment="1">
      <alignment horizontal="center" vertical="center"/>
    </xf>
    <xf numFmtId="0" fontId="100" fillId="0" borderId="33" xfId="0" applyFont="1" applyBorder="1" applyAlignment="1">
      <alignment horizontal="right" vertical="center" wrapText="1"/>
    </xf>
    <xf numFmtId="0" fontId="100" fillId="0" borderId="34" xfId="0" applyFont="1" applyBorder="1" applyAlignment="1">
      <alignment horizontal="right" vertical="center" wrapText="1"/>
    </xf>
    <xf numFmtId="0" fontId="100" fillId="0" borderId="35" xfId="0" applyFont="1" applyBorder="1" applyAlignment="1">
      <alignment horizontal="right" vertical="center" wrapText="1"/>
    </xf>
    <xf numFmtId="2" fontId="89" fillId="0" borderId="33" xfId="0" applyNumberFormat="1" applyFont="1" applyFill="1" applyBorder="1" applyAlignment="1">
      <alignment horizontal="center" vertical="center"/>
    </xf>
    <xf numFmtId="2" fontId="89" fillId="0" borderId="34" xfId="0" applyNumberFormat="1" applyFont="1" applyFill="1" applyBorder="1" applyAlignment="1">
      <alignment horizontal="center" vertical="center"/>
    </xf>
    <xf numFmtId="2" fontId="89" fillId="0" borderId="35" xfId="0" applyNumberFormat="1" applyFont="1" applyFill="1" applyBorder="1" applyAlignment="1">
      <alignment horizontal="center" vertical="center"/>
    </xf>
    <xf numFmtId="0" fontId="92" fillId="0" borderId="33" xfId="0" applyFont="1" applyBorder="1" applyAlignment="1">
      <alignment horizontal="right" vertical="center" wrapText="1"/>
    </xf>
    <xf numFmtId="0" fontId="92" fillId="0" borderId="35" xfId="0" applyFont="1" applyBorder="1" applyAlignment="1">
      <alignment horizontal="right" vertical="center" wrapText="1"/>
    </xf>
    <xf numFmtId="0" fontId="89" fillId="0" borderId="33" xfId="0" applyFont="1" applyFill="1" applyBorder="1" applyAlignment="1">
      <alignment horizontal="center" vertical="center"/>
    </xf>
    <xf numFmtId="0" fontId="89" fillId="0" borderId="34" xfId="0" applyFont="1" applyFill="1" applyBorder="1" applyAlignment="1">
      <alignment horizontal="center" vertical="center"/>
    </xf>
    <xf numFmtId="0" fontId="89" fillId="0" borderId="35" xfId="0" applyFont="1" applyFill="1" applyBorder="1" applyAlignment="1">
      <alignment horizontal="center" vertical="center"/>
    </xf>
    <xf numFmtId="3" fontId="89" fillId="0" borderId="37" xfId="0" applyNumberFormat="1" applyFont="1" applyBorder="1" applyAlignment="1">
      <alignment horizontal="center" vertical="center"/>
    </xf>
    <xf numFmtId="3" fontId="89" fillId="0" borderId="38" xfId="0" applyNumberFormat="1" applyFont="1" applyBorder="1" applyAlignment="1">
      <alignment horizontal="center" vertical="center"/>
    </xf>
    <xf numFmtId="3" fontId="89" fillId="0" borderId="39" xfId="0" applyNumberFormat="1" applyFont="1" applyBorder="1" applyAlignment="1">
      <alignment horizontal="center" vertical="center"/>
    </xf>
    <xf numFmtId="0" fontId="89" fillId="0" borderId="37" xfId="0" applyFont="1" applyFill="1" applyBorder="1" applyAlignment="1">
      <alignment horizontal="right" vertical="center"/>
    </xf>
    <xf numFmtId="0" fontId="89" fillId="0" borderId="38" xfId="0" applyFont="1" applyFill="1" applyBorder="1" applyAlignment="1">
      <alignment horizontal="right" vertical="center"/>
    </xf>
    <xf numFmtId="0" fontId="89" fillId="0" borderId="39" xfId="0" applyFont="1" applyFill="1" applyBorder="1" applyAlignment="1">
      <alignment horizontal="right" vertical="center"/>
    </xf>
    <xf numFmtId="0" fontId="89" fillId="0" borderId="40" xfId="0" applyFont="1" applyFill="1" applyBorder="1" applyAlignment="1">
      <alignment horizontal="center" vertical="center"/>
    </xf>
    <xf numFmtId="0" fontId="84" fillId="0" borderId="34" xfId="0" applyFont="1" applyBorder="1" applyAlignment="1">
      <alignment horizontal="center"/>
    </xf>
    <xf numFmtId="0" fontId="84" fillId="0" borderId="35" xfId="0" applyFont="1" applyBorder="1" applyAlignment="1">
      <alignment horizontal="center"/>
    </xf>
    <xf numFmtId="0" fontId="92" fillId="0" borderId="33" xfId="0" applyFont="1" applyFill="1" applyBorder="1" applyAlignment="1">
      <alignment horizontal="center" vertical="center"/>
    </xf>
    <xf numFmtId="0" fontId="92" fillId="0" borderId="35" xfId="0" applyFont="1" applyFill="1" applyBorder="1" applyAlignment="1">
      <alignment horizontal="center" vertical="center"/>
    </xf>
    <xf numFmtId="0" fontId="92" fillId="0" borderId="33" xfId="144" applyFont="1" applyFill="1" applyBorder="1" applyAlignment="1">
      <alignment horizontal="center" vertical="center"/>
      <protection/>
    </xf>
    <xf numFmtId="0" fontId="92" fillId="0" borderId="34" xfId="144" applyFont="1" applyFill="1" applyBorder="1" applyAlignment="1">
      <alignment horizontal="center" vertical="center"/>
      <protection/>
    </xf>
    <xf numFmtId="0" fontId="92" fillId="0" borderId="35" xfId="144" applyFont="1" applyFill="1" applyBorder="1" applyAlignment="1">
      <alignment horizontal="center" vertical="center"/>
      <protection/>
    </xf>
    <xf numFmtId="0" fontId="93" fillId="0" borderId="33" xfId="0" applyFont="1" applyBorder="1" applyAlignment="1">
      <alignment horizontal="right" vertical="center" wrapText="1"/>
    </xf>
    <xf numFmtId="0" fontId="93" fillId="0" borderId="35" xfId="0" applyFont="1" applyBorder="1" applyAlignment="1">
      <alignment horizontal="right" vertical="center" wrapText="1"/>
    </xf>
    <xf numFmtId="0" fontId="101" fillId="0" borderId="41" xfId="327" applyFont="1" applyBorder="1" applyAlignment="1">
      <alignment horizontal="right" vertical="center"/>
      <protection/>
    </xf>
    <xf numFmtId="0" fontId="101" fillId="0" borderId="23" xfId="327" applyFont="1" applyBorder="1" applyAlignment="1">
      <alignment horizontal="right" vertical="center"/>
      <protection/>
    </xf>
    <xf numFmtId="3" fontId="97" fillId="0" borderId="25" xfId="0" applyNumberFormat="1" applyFont="1" applyBorder="1" applyAlignment="1">
      <alignment horizontal="right" vertical="center"/>
    </xf>
    <xf numFmtId="1" fontId="93" fillId="0" borderId="25" xfId="327" applyNumberFormat="1" applyFont="1" applyBorder="1" applyAlignment="1">
      <alignment horizontal="right" vertical="center"/>
      <protection/>
    </xf>
    <xf numFmtId="180" fontId="93" fillId="0" borderId="25" xfId="327" applyNumberFormat="1" applyFont="1" applyBorder="1" applyAlignment="1">
      <alignment horizontal="right" vertical="center"/>
      <protection/>
    </xf>
    <xf numFmtId="0" fontId="91" fillId="0" borderId="27" xfId="0" applyFont="1" applyFill="1" applyBorder="1" applyAlignment="1">
      <alignment horizontal="center" vertical="center"/>
    </xf>
    <xf numFmtId="0" fontId="102" fillId="56" borderId="42" xfId="0" applyFont="1" applyFill="1" applyBorder="1" applyAlignment="1">
      <alignment horizontal="center" vertical="center"/>
    </xf>
    <xf numFmtId="0" fontId="102" fillId="56" borderId="43" xfId="0" applyFont="1" applyFill="1" applyBorder="1" applyAlignment="1">
      <alignment horizontal="center" vertical="center"/>
    </xf>
    <xf numFmtId="0" fontId="102" fillId="56" borderId="44" xfId="0" applyFont="1" applyFill="1" applyBorder="1" applyAlignment="1">
      <alignment horizontal="center" vertical="center"/>
    </xf>
    <xf numFmtId="0" fontId="89" fillId="0" borderId="33" xfId="143" applyFont="1" applyFill="1" applyBorder="1" applyAlignment="1">
      <alignment horizontal="center" vertical="center"/>
      <protection/>
    </xf>
    <xf numFmtId="0" fontId="89" fillId="0" borderId="34" xfId="143" applyFont="1" applyFill="1" applyBorder="1" applyAlignment="1">
      <alignment horizontal="center" vertical="center"/>
      <protection/>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5" xfId="144" applyFont="1" applyFill="1" applyBorder="1" applyAlignment="1">
      <alignment horizontal="center" vertical="center"/>
      <protection/>
    </xf>
    <xf numFmtId="0" fontId="22" fillId="0" borderId="46" xfId="144" applyFont="1" applyFill="1" applyBorder="1" applyAlignment="1">
      <alignment horizontal="center" vertical="center"/>
      <protection/>
    </xf>
    <xf numFmtId="0" fontId="26" fillId="0" borderId="47" xfId="0" applyFont="1" applyBorder="1" applyAlignment="1">
      <alignment horizontal="right"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31" xfId="0" applyFont="1" applyBorder="1" applyAlignment="1">
      <alignment horizontal="center" vertical="center"/>
    </xf>
    <xf numFmtId="0" fontId="25" fillId="0" borderId="0" xfId="0" applyFont="1" applyAlignment="1">
      <alignment horizontal="right" vertical="center"/>
    </xf>
    <xf numFmtId="0" fontId="22" fillId="0" borderId="0" xfId="0" applyFont="1" applyAlignment="1">
      <alignment horizontal="right" vertical="center"/>
    </xf>
    <xf numFmtId="0" fontId="88" fillId="0" borderId="50" xfId="144" applyFont="1" applyBorder="1" applyAlignment="1">
      <alignment horizontal="center" vertical="center"/>
      <protection/>
    </xf>
    <xf numFmtId="0" fontId="88" fillId="0" borderId="51" xfId="144" applyFont="1" applyBorder="1" applyAlignment="1">
      <alignment horizontal="center" vertical="center"/>
      <protection/>
    </xf>
    <xf numFmtId="0" fontId="88" fillId="0" borderId="52" xfId="144" applyFont="1" applyBorder="1" applyAlignment="1">
      <alignment horizontal="center" vertical="center"/>
      <protection/>
    </xf>
    <xf numFmtId="0" fontId="88" fillId="0" borderId="21" xfId="144" applyFont="1" applyBorder="1" applyAlignment="1">
      <alignment horizontal="center" vertical="center"/>
      <protection/>
    </xf>
    <xf numFmtId="0" fontId="92" fillId="0" borderId="51" xfId="144" applyFont="1" applyBorder="1" applyAlignment="1">
      <alignment horizontal="center" vertical="center"/>
      <protection/>
    </xf>
    <xf numFmtId="0" fontId="92" fillId="0" borderId="0" xfId="144" applyFont="1" applyBorder="1" applyAlignment="1">
      <alignment horizontal="center" vertical="center"/>
      <protection/>
    </xf>
    <xf numFmtId="181" fontId="90" fillId="0" borderId="19" xfId="0" applyNumberFormat="1" applyFont="1" applyBorder="1" applyAlignment="1">
      <alignment horizontal="right" vertical="center" wrapText="1"/>
    </xf>
    <xf numFmtId="0" fontId="93" fillId="0" borderId="53" xfId="144" applyFont="1" applyBorder="1" applyAlignment="1">
      <alignment horizontal="center" vertical="center"/>
      <protection/>
    </xf>
    <xf numFmtId="181" fontId="93" fillId="0" borderId="0" xfId="0" applyNumberFormat="1" applyFont="1" applyBorder="1" applyAlignment="1">
      <alignment horizontal="center" vertical="center" wrapText="1"/>
    </xf>
    <xf numFmtId="182" fontId="93" fillId="57" borderId="54" xfId="143" applyNumberFormat="1" applyFont="1" applyFill="1" applyBorder="1" applyAlignment="1">
      <alignment horizontal="right" vertical="center"/>
      <protection/>
    </xf>
    <xf numFmtId="182" fontId="93" fillId="57" borderId="55" xfId="143" applyNumberFormat="1" applyFont="1" applyFill="1" applyBorder="1" applyAlignment="1">
      <alignment horizontal="right" vertical="center"/>
      <protection/>
    </xf>
    <xf numFmtId="182" fontId="92" fillId="57" borderId="54" xfId="144" applyNumberFormat="1" applyFont="1" applyFill="1" applyBorder="1" applyAlignment="1">
      <alignment horizontal="right" vertical="center"/>
      <protection/>
    </xf>
    <xf numFmtId="182" fontId="92" fillId="57" borderId="55"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57925" y="57150"/>
          <a:ext cx="25431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811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4"/>
  <sheetViews>
    <sheetView rightToLeft="1" tabSelected="1" zoomScaleSheetLayoutView="112" workbookViewId="0" topLeftCell="A1">
      <selection activeCell="J78" sqref="J78"/>
    </sheetView>
  </sheetViews>
  <sheetFormatPr defaultColWidth="9.140625" defaultRowHeight="15"/>
  <cols>
    <col min="1" max="1" width="1.28515625" style="2" customWidth="1"/>
    <col min="2" max="2" width="19.421875" style="0" customWidth="1"/>
    <col min="3" max="3" width="8.57421875" style="0" customWidth="1"/>
    <col min="4" max="6" width="8.00390625" style="0" customWidth="1"/>
    <col min="7" max="7" width="8.140625" style="0" customWidth="1"/>
    <col min="8" max="8" width="8.7109375" style="11" customWidth="1"/>
    <col min="9" max="9" width="8.00390625" style="11" customWidth="1"/>
    <col min="10" max="10" width="8.28125" style="0" customWidth="1"/>
    <col min="11" max="12" width="7.140625" style="0" customWidth="1"/>
    <col min="13" max="13" width="16.421875" style="0" customWidth="1"/>
    <col min="14" max="14" width="15.57421875" style="0" customWidth="1"/>
  </cols>
  <sheetData>
    <row r="1" spans="2:14" s="3" customFormat="1" ht="56.25" customHeight="1">
      <c r="B1" s="130" t="s">
        <v>0</v>
      </c>
      <c r="C1" s="131"/>
      <c r="D1" s="131"/>
      <c r="E1" s="131"/>
      <c r="F1" s="33"/>
      <c r="G1" s="33"/>
      <c r="H1" s="34"/>
      <c r="I1" s="34"/>
      <c r="J1" s="33"/>
      <c r="K1" s="33"/>
      <c r="L1" s="33"/>
      <c r="M1" s="33"/>
      <c r="N1" s="33"/>
    </row>
    <row r="2" spans="2:14" ht="42.75" customHeight="1">
      <c r="B2" s="35" t="s">
        <v>256</v>
      </c>
      <c r="C2" s="36"/>
      <c r="D2" s="36"/>
      <c r="E2" s="37"/>
      <c r="F2" s="37"/>
      <c r="G2" s="37"/>
      <c r="H2" s="38"/>
      <c r="I2" s="38"/>
      <c r="J2" s="37"/>
      <c r="K2" s="37"/>
      <c r="L2" s="37"/>
      <c r="M2" s="37"/>
      <c r="N2" s="37"/>
    </row>
    <row r="3" spans="2:14" ht="39" customHeight="1">
      <c r="B3" s="45" t="s">
        <v>2</v>
      </c>
      <c r="C3" s="132">
        <v>412544486.29999995</v>
      </c>
      <c r="D3" s="132"/>
      <c r="E3" s="132"/>
      <c r="F3" s="46"/>
      <c r="G3" s="47"/>
      <c r="H3" s="48"/>
      <c r="I3" s="49"/>
      <c r="J3" s="46"/>
      <c r="K3" s="46"/>
      <c r="L3" s="50" t="s">
        <v>6</v>
      </c>
      <c r="M3" s="51"/>
      <c r="N3" s="52">
        <v>29</v>
      </c>
    </row>
    <row r="4" spans="2:14" ht="36" customHeight="1">
      <c r="B4" s="45" t="s">
        <v>3</v>
      </c>
      <c r="C4" s="132">
        <v>745851859</v>
      </c>
      <c r="D4" s="132"/>
      <c r="E4" s="132"/>
      <c r="F4" s="46"/>
      <c r="G4" s="46"/>
      <c r="H4" s="53"/>
      <c r="I4" s="49"/>
      <c r="J4" s="46"/>
      <c r="K4" s="46"/>
      <c r="L4" s="50" t="s">
        <v>7</v>
      </c>
      <c r="M4" s="51"/>
      <c r="N4" s="52">
        <v>8</v>
      </c>
    </row>
    <row r="5" spans="2:14" ht="33" customHeight="1">
      <c r="B5" s="54" t="s">
        <v>4</v>
      </c>
      <c r="C5" s="133">
        <v>307</v>
      </c>
      <c r="D5" s="133"/>
      <c r="E5" s="55"/>
      <c r="F5" s="46"/>
      <c r="G5" s="46"/>
      <c r="H5" s="49"/>
      <c r="I5" s="49"/>
      <c r="J5" s="46"/>
      <c r="K5" s="46"/>
      <c r="L5" s="50" t="s">
        <v>8</v>
      </c>
      <c r="M5" s="51"/>
      <c r="N5" s="52">
        <v>8</v>
      </c>
    </row>
    <row r="6" spans="2:14" ht="33.75" customHeight="1">
      <c r="B6" s="56" t="s">
        <v>41</v>
      </c>
      <c r="C6" s="134">
        <v>561.26</v>
      </c>
      <c r="D6" s="134"/>
      <c r="E6" s="51"/>
      <c r="F6" s="57"/>
      <c r="G6" s="46"/>
      <c r="H6" s="49"/>
      <c r="I6" s="49"/>
      <c r="J6" s="58"/>
      <c r="K6" s="46"/>
      <c r="L6" s="50" t="s">
        <v>9</v>
      </c>
      <c r="M6" s="51"/>
      <c r="N6" s="59">
        <v>4</v>
      </c>
    </row>
    <row r="7" spans="2:14" s="3" customFormat="1" ht="39.75" customHeight="1">
      <c r="B7" s="54" t="s">
        <v>1</v>
      </c>
      <c r="C7" s="74">
        <v>-0.29</v>
      </c>
      <c r="D7" s="60"/>
      <c r="E7" s="61"/>
      <c r="F7" s="46"/>
      <c r="G7" s="62"/>
      <c r="H7" s="49"/>
      <c r="I7" s="49"/>
      <c r="J7" s="58"/>
      <c r="K7" s="46"/>
      <c r="L7" s="50" t="s">
        <v>10</v>
      </c>
      <c r="M7" s="51"/>
      <c r="N7" s="52">
        <v>23</v>
      </c>
    </row>
    <row r="8" spans="2:15" ht="45" customHeight="1">
      <c r="B8" s="45" t="s">
        <v>5</v>
      </c>
      <c r="C8" s="59">
        <v>97</v>
      </c>
      <c r="D8" s="59"/>
      <c r="E8" s="51"/>
      <c r="F8" s="46"/>
      <c r="G8" s="46"/>
      <c r="H8" s="49"/>
      <c r="I8" s="53"/>
      <c r="J8" s="58"/>
      <c r="K8" s="46"/>
      <c r="L8" s="50" t="s">
        <v>11</v>
      </c>
      <c r="M8" s="51"/>
      <c r="N8" s="63">
        <v>41</v>
      </c>
      <c r="O8" s="1"/>
    </row>
    <row r="9" spans="2:14" s="3" customFormat="1" ht="37.5" customHeight="1">
      <c r="B9" s="39"/>
      <c r="C9" s="40"/>
      <c r="D9" s="40"/>
      <c r="E9" s="135" t="s">
        <v>255</v>
      </c>
      <c r="F9" s="135"/>
      <c r="G9" s="135"/>
      <c r="H9" s="135"/>
      <c r="I9" s="135"/>
      <c r="J9" s="135"/>
      <c r="K9" s="135"/>
      <c r="L9" s="40"/>
      <c r="M9" s="40"/>
      <c r="N9" s="41"/>
    </row>
    <row r="10" spans="1:14" s="3" customFormat="1" ht="42" customHeight="1">
      <c r="A10" s="7"/>
      <c r="B10" s="5" t="s">
        <v>12</v>
      </c>
      <c r="C10" s="6" t="s">
        <v>13</v>
      </c>
      <c r="D10" s="6" t="s">
        <v>14</v>
      </c>
      <c r="E10" s="6" t="s">
        <v>15</v>
      </c>
      <c r="F10" s="6" t="s">
        <v>16</v>
      </c>
      <c r="G10" s="6" t="s">
        <v>17</v>
      </c>
      <c r="H10" s="6" t="s">
        <v>18</v>
      </c>
      <c r="I10" s="6" t="s">
        <v>186</v>
      </c>
      <c r="J10" s="6" t="s">
        <v>19</v>
      </c>
      <c r="K10" s="6" t="s">
        <v>20</v>
      </c>
      <c r="L10" s="6" t="s">
        <v>4</v>
      </c>
      <c r="M10" s="6" t="s">
        <v>21</v>
      </c>
      <c r="N10" s="6" t="s">
        <v>22</v>
      </c>
    </row>
    <row r="11" spans="1:14" ht="30" customHeight="1">
      <c r="A11" s="7"/>
      <c r="B11" s="93" t="s">
        <v>23</v>
      </c>
      <c r="C11" s="94"/>
      <c r="D11" s="94"/>
      <c r="E11" s="94"/>
      <c r="F11" s="94"/>
      <c r="G11" s="94"/>
      <c r="H11" s="94"/>
      <c r="I11" s="94"/>
      <c r="J11" s="94"/>
      <c r="K11" s="94"/>
      <c r="L11" s="94"/>
      <c r="M11" s="94"/>
      <c r="N11" s="94"/>
    </row>
    <row r="12" spans="1:14" s="3" customFormat="1" ht="30" customHeight="1">
      <c r="A12" s="7"/>
      <c r="B12" s="21" t="s">
        <v>129</v>
      </c>
      <c r="C12" s="21" t="s">
        <v>130</v>
      </c>
      <c r="D12" s="22">
        <v>0.31</v>
      </c>
      <c r="E12" s="22">
        <v>0.31</v>
      </c>
      <c r="F12" s="22">
        <v>0.31</v>
      </c>
      <c r="G12" s="22">
        <v>0.31</v>
      </c>
      <c r="H12" s="22">
        <v>0.31</v>
      </c>
      <c r="I12" s="22">
        <v>0.31</v>
      </c>
      <c r="J12" s="22">
        <v>0.31</v>
      </c>
      <c r="K12" s="44">
        <v>0</v>
      </c>
      <c r="L12" s="23">
        <v>1</v>
      </c>
      <c r="M12" s="24">
        <v>500000</v>
      </c>
      <c r="N12" s="24">
        <v>155000</v>
      </c>
    </row>
    <row r="13" spans="1:14" s="3" customFormat="1" ht="30" customHeight="1">
      <c r="A13" s="7"/>
      <c r="B13" s="21" t="s">
        <v>166</v>
      </c>
      <c r="C13" s="21" t="s">
        <v>167</v>
      </c>
      <c r="D13" s="22">
        <v>0.23</v>
      </c>
      <c r="E13" s="22">
        <v>0.23</v>
      </c>
      <c r="F13" s="22">
        <v>0.23</v>
      </c>
      <c r="G13" s="22">
        <v>0.23</v>
      </c>
      <c r="H13" s="22">
        <v>0.23</v>
      </c>
      <c r="I13" s="22">
        <v>0.23</v>
      </c>
      <c r="J13" s="22">
        <v>0.23</v>
      </c>
      <c r="K13" s="44">
        <v>0</v>
      </c>
      <c r="L13" s="23">
        <v>1</v>
      </c>
      <c r="M13" s="24">
        <v>5000000</v>
      </c>
      <c r="N13" s="24">
        <v>1150000</v>
      </c>
    </row>
    <row r="14" spans="1:14" s="3" customFormat="1" ht="30" customHeight="1">
      <c r="A14" s="7"/>
      <c r="B14" s="21" t="s">
        <v>99</v>
      </c>
      <c r="C14" s="21" t="s">
        <v>100</v>
      </c>
      <c r="D14" s="22">
        <v>0.76</v>
      </c>
      <c r="E14" s="22">
        <v>0.76</v>
      </c>
      <c r="F14" s="22">
        <v>0.75</v>
      </c>
      <c r="G14" s="22">
        <v>0.75</v>
      </c>
      <c r="H14" s="22">
        <v>0.76</v>
      </c>
      <c r="I14" s="22">
        <v>0.75</v>
      </c>
      <c r="J14" s="22">
        <v>0.76</v>
      </c>
      <c r="K14" s="44">
        <v>-1.32</v>
      </c>
      <c r="L14" s="23">
        <v>30</v>
      </c>
      <c r="M14" s="24">
        <v>63150000</v>
      </c>
      <c r="N14" s="24">
        <v>47391500</v>
      </c>
    </row>
    <row r="15" spans="1:14" s="3" customFormat="1" ht="30" customHeight="1">
      <c r="A15" s="7"/>
      <c r="B15" s="21" t="s">
        <v>77</v>
      </c>
      <c r="C15" s="21" t="s">
        <v>78</v>
      </c>
      <c r="D15" s="22">
        <v>0.43</v>
      </c>
      <c r="E15" s="22">
        <v>0.43</v>
      </c>
      <c r="F15" s="22">
        <v>0.43</v>
      </c>
      <c r="G15" s="22">
        <v>0.43</v>
      </c>
      <c r="H15" s="22">
        <v>0.44</v>
      </c>
      <c r="I15" s="22">
        <v>0.43</v>
      </c>
      <c r="J15" s="22">
        <v>0.44</v>
      </c>
      <c r="K15" s="44">
        <v>-2.27</v>
      </c>
      <c r="L15" s="23">
        <v>50</v>
      </c>
      <c r="M15" s="24">
        <v>143130762</v>
      </c>
      <c r="N15" s="24">
        <v>61546227.66</v>
      </c>
    </row>
    <row r="16" spans="1:14" s="3" customFormat="1" ht="30" customHeight="1">
      <c r="A16" s="7"/>
      <c r="B16" s="21" t="s">
        <v>120</v>
      </c>
      <c r="C16" s="21" t="s">
        <v>119</v>
      </c>
      <c r="D16" s="22">
        <v>0.55</v>
      </c>
      <c r="E16" s="22">
        <v>0.56</v>
      </c>
      <c r="F16" s="22">
        <v>0.55</v>
      </c>
      <c r="G16" s="22">
        <v>0.56</v>
      </c>
      <c r="H16" s="22">
        <v>0.55</v>
      </c>
      <c r="I16" s="22">
        <v>0.56</v>
      </c>
      <c r="J16" s="22">
        <v>0.55</v>
      </c>
      <c r="K16" s="44">
        <v>1.82</v>
      </c>
      <c r="L16" s="23">
        <v>5</v>
      </c>
      <c r="M16" s="24">
        <v>26509235</v>
      </c>
      <c r="N16" s="24">
        <v>14835171.6</v>
      </c>
    </row>
    <row r="17" spans="1:14" s="3" customFormat="1" ht="30" customHeight="1">
      <c r="A17" s="7"/>
      <c r="B17" s="21" t="s">
        <v>136</v>
      </c>
      <c r="C17" s="21" t="s">
        <v>137</v>
      </c>
      <c r="D17" s="22">
        <v>0.45</v>
      </c>
      <c r="E17" s="22">
        <v>0.45</v>
      </c>
      <c r="F17" s="22">
        <v>0.45</v>
      </c>
      <c r="G17" s="22">
        <v>0.45</v>
      </c>
      <c r="H17" s="22">
        <v>0.45</v>
      </c>
      <c r="I17" s="22">
        <v>0.45</v>
      </c>
      <c r="J17" s="22">
        <v>0.45</v>
      </c>
      <c r="K17" s="44">
        <v>0</v>
      </c>
      <c r="L17" s="23">
        <v>4</v>
      </c>
      <c r="M17" s="24">
        <v>1000000</v>
      </c>
      <c r="N17" s="24">
        <v>450000</v>
      </c>
    </row>
    <row r="18" spans="1:14" s="3" customFormat="1" ht="30" customHeight="1">
      <c r="A18" s="7"/>
      <c r="B18" s="21" t="s">
        <v>132</v>
      </c>
      <c r="C18" s="21" t="s">
        <v>133</v>
      </c>
      <c r="D18" s="22">
        <v>0.34</v>
      </c>
      <c r="E18" s="22">
        <v>0.34</v>
      </c>
      <c r="F18" s="22">
        <v>0.34</v>
      </c>
      <c r="G18" s="22">
        <v>0.34</v>
      </c>
      <c r="H18" s="22">
        <v>0.34</v>
      </c>
      <c r="I18" s="22">
        <v>0.34</v>
      </c>
      <c r="J18" s="22">
        <v>0.34</v>
      </c>
      <c r="K18" s="44">
        <v>0</v>
      </c>
      <c r="L18" s="23">
        <v>8</v>
      </c>
      <c r="M18" s="24">
        <v>13000000</v>
      </c>
      <c r="N18" s="24">
        <v>4420000</v>
      </c>
    </row>
    <row r="19" spans="1:14" s="3" customFormat="1" ht="30" customHeight="1">
      <c r="A19" s="7"/>
      <c r="B19" s="21" t="s">
        <v>114</v>
      </c>
      <c r="C19" s="21" t="s">
        <v>115</v>
      </c>
      <c r="D19" s="22">
        <v>0.33</v>
      </c>
      <c r="E19" s="22">
        <v>0.34</v>
      </c>
      <c r="F19" s="22">
        <v>0.33</v>
      </c>
      <c r="G19" s="22">
        <v>0.34</v>
      </c>
      <c r="H19" s="22">
        <v>0.31</v>
      </c>
      <c r="I19" s="22">
        <v>0.34</v>
      </c>
      <c r="J19" s="22">
        <v>0.32</v>
      </c>
      <c r="K19" s="44">
        <v>6.25</v>
      </c>
      <c r="L19" s="23">
        <v>76</v>
      </c>
      <c r="M19" s="24">
        <v>347908000</v>
      </c>
      <c r="N19" s="24">
        <v>117462025.81</v>
      </c>
    </row>
    <row r="20" spans="1:14" s="3" customFormat="1" ht="30" customHeight="1">
      <c r="A20" s="7"/>
      <c r="B20" s="21" t="s">
        <v>89</v>
      </c>
      <c r="C20" s="21" t="s">
        <v>90</v>
      </c>
      <c r="D20" s="22">
        <v>0.92</v>
      </c>
      <c r="E20" s="22">
        <v>0.92</v>
      </c>
      <c r="F20" s="22">
        <v>0.9</v>
      </c>
      <c r="G20" s="22">
        <v>0.91</v>
      </c>
      <c r="H20" s="22">
        <v>0.93</v>
      </c>
      <c r="I20" s="22">
        <v>0.91</v>
      </c>
      <c r="J20" s="22">
        <v>0.93</v>
      </c>
      <c r="K20" s="44">
        <v>-2.15</v>
      </c>
      <c r="L20" s="23">
        <v>21</v>
      </c>
      <c r="M20" s="24">
        <v>58000000</v>
      </c>
      <c r="N20" s="24">
        <v>52780000</v>
      </c>
    </row>
    <row r="21" spans="1:14" s="3" customFormat="1" ht="30" customHeight="1">
      <c r="A21" s="7"/>
      <c r="B21" s="21" t="s">
        <v>171</v>
      </c>
      <c r="C21" s="21" t="s">
        <v>172</v>
      </c>
      <c r="D21" s="22">
        <v>0.79</v>
      </c>
      <c r="E21" s="22">
        <v>0.79</v>
      </c>
      <c r="F21" s="22">
        <v>0.78</v>
      </c>
      <c r="G21" s="22">
        <v>0.78</v>
      </c>
      <c r="H21" s="22">
        <v>0.8</v>
      </c>
      <c r="I21" s="22">
        <v>0.78</v>
      </c>
      <c r="J21" s="22">
        <v>0.79</v>
      </c>
      <c r="K21" s="44">
        <v>-1.27</v>
      </c>
      <c r="L21" s="23">
        <v>6</v>
      </c>
      <c r="M21" s="24">
        <v>6335277</v>
      </c>
      <c r="N21" s="24">
        <v>4966516.06</v>
      </c>
    </row>
    <row r="22" spans="1:14" s="3" customFormat="1" ht="30" customHeight="1">
      <c r="A22" s="7"/>
      <c r="B22" s="21" t="s">
        <v>81</v>
      </c>
      <c r="C22" s="21" t="s">
        <v>82</v>
      </c>
      <c r="D22" s="22">
        <v>0.9</v>
      </c>
      <c r="E22" s="22">
        <v>0.9</v>
      </c>
      <c r="F22" s="22">
        <v>0.9</v>
      </c>
      <c r="G22" s="22">
        <v>0.9</v>
      </c>
      <c r="H22" s="22">
        <v>0.9</v>
      </c>
      <c r="I22" s="22">
        <v>0.9</v>
      </c>
      <c r="J22" s="22">
        <v>0.9</v>
      </c>
      <c r="K22" s="44">
        <v>0</v>
      </c>
      <c r="L22" s="23">
        <v>5</v>
      </c>
      <c r="M22" s="24">
        <v>37131390</v>
      </c>
      <c r="N22" s="24">
        <v>33418251</v>
      </c>
    </row>
    <row r="23" spans="1:14" s="3" customFormat="1" ht="30" customHeight="1">
      <c r="A23" s="7"/>
      <c r="B23" s="21" t="s">
        <v>75</v>
      </c>
      <c r="C23" s="21" t="s">
        <v>76</v>
      </c>
      <c r="D23" s="22">
        <v>0.23</v>
      </c>
      <c r="E23" s="22">
        <v>0.23</v>
      </c>
      <c r="F23" s="22">
        <v>0.23</v>
      </c>
      <c r="G23" s="22">
        <v>0.23</v>
      </c>
      <c r="H23" s="22">
        <v>0.25</v>
      </c>
      <c r="I23" s="22">
        <v>0.23</v>
      </c>
      <c r="J23" s="22">
        <v>0.24</v>
      </c>
      <c r="K23" s="44">
        <v>-4.17</v>
      </c>
      <c r="L23" s="23">
        <v>3</v>
      </c>
      <c r="M23" s="24">
        <v>5500000</v>
      </c>
      <c r="N23" s="24">
        <v>1265000</v>
      </c>
    </row>
    <row r="24" spans="1:14" s="3" customFormat="1" ht="30" customHeight="1">
      <c r="A24" s="7"/>
      <c r="B24" s="95" t="s">
        <v>24</v>
      </c>
      <c r="C24" s="96"/>
      <c r="D24" s="97"/>
      <c r="E24" s="98"/>
      <c r="F24" s="98"/>
      <c r="G24" s="98"/>
      <c r="H24" s="98"/>
      <c r="I24" s="98"/>
      <c r="J24" s="98"/>
      <c r="K24" s="99"/>
      <c r="L24" s="23">
        <f>SUM(L12:L23)</f>
        <v>210</v>
      </c>
      <c r="M24" s="24">
        <f>SUM(M12:M23)</f>
        <v>707164664</v>
      </c>
      <c r="N24" s="24">
        <f>SUM(N12:N23)</f>
        <v>339839692.13</v>
      </c>
    </row>
    <row r="25" spans="1:14" s="3" customFormat="1" ht="30" customHeight="1">
      <c r="A25" s="7"/>
      <c r="B25" s="93" t="s">
        <v>156</v>
      </c>
      <c r="C25" s="94"/>
      <c r="D25" s="94"/>
      <c r="E25" s="94"/>
      <c r="F25" s="94"/>
      <c r="G25" s="94"/>
      <c r="H25" s="94"/>
      <c r="I25" s="94"/>
      <c r="J25" s="94"/>
      <c r="K25" s="94"/>
      <c r="L25" s="94"/>
      <c r="M25" s="94"/>
      <c r="N25" s="94"/>
    </row>
    <row r="26" spans="1:14" s="3" customFormat="1" ht="30" customHeight="1">
      <c r="A26" s="7"/>
      <c r="B26" s="21" t="s">
        <v>187</v>
      </c>
      <c r="C26" s="21" t="s">
        <v>188</v>
      </c>
      <c r="D26" s="22">
        <v>5.43</v>
      </c>
      <c r="E26" s="22">
        <v>5.45</v>
      </c>
      <c r="F26" s="22">
        <v>5.43</v>
      </c>
      <c r="G26" s="22">
        <v>5.44</v>
      </c>
      <c r="H26" s="22">
        <v>5.52</v>
      </c>
      <c r="I26" s="22">
        <v>5.45</v>
      </c>
      <c r="J26" s="22">
        <v>5.5</v>
      </c>
      <c r="K26" s="44">
        <v>-0.91</v>
      </c>
      <c r="L26" s="23">
        <v>15</v>
      </c>
      <c r="M26" s="24">
        <v>1157758</v>
      </c>
      <c r="N26" s="24">
        <v>6298781.1</v>
      </c>
    </row>
    <row r="27" spans="1:14" s="3" customFormat="1" ht="30" customHeight="1">
      <c r="A27" s="7"/>
      <c r="B27" s="95" t="s">
        <v>191</v>
      </c>
      <c r="C27" s="96"/>
      <c r="D27" s="97"/>
      <c r="E27" s="98"/>
      <c r="F27" s="98"/>
      <c r="G27" s="98"/>
      <c r="H27" s="98"/>
      <c r="I27" s="98"/>
      <c r="J27" s="98"/>
      <c r="K27" s="99"/>
      <c r="L27" s="23">
        <v>15</v>
      </c>
      <c r="M27" s="24">
        <v>1157758</v>
      </c>
      <c r="N27" s="24">
        <v>6298781.1</v>
      </c>
    </row>
    <row r="28" spans="1:14" s="3" customFormat="1" ht="30" customHeight="1">
      <c r="A28" s="7"/>
      <c r="B28" s="93" t="s">
        <v>42</v>
      </c>
      <c r="C28" s="94"/>
      <c r="D28" s="94"/>
      <c r="E28" s="94"/>
      <c r="F28" s="94"/>
      <c r="G28" s="94"/>
      <c r="H28" s="94"/>
      <c r="I28" s="94"/>
      <c r="J28" s="94"/>
      <c r="K28" s="94"/>
      <c r="L28" s="94"/>
      <c r="M28" s="94"/>
      <c r="N28" s="94"/>
    </row>
    <row r="29" spans="1:14" s="3" customFormat="1" ht="30" customHeight="1">
      <c r="A29" s="7"/>
      <c r="B29" s="21" t="s">
        <v>112</v>
      </c>
      <c r="C29" s="21" t="s">
        <v>113</v>
      </c>
      <c r="D29" s="22">
        <v>0.51</v>
      </c>
      <c r="E29" s="22">
        <v>0.51</v>
      </c>
      <c r="F29" s="22">
        <v>0.51</v>
      </c>
      <c r="G29" s="22">
        <v>0.51</v>
      </c>
      <c r="H29" s="22">
        <v>0.51</v>
      </c>
      <c r="I29" s="22">
        <v>0.51</v>
      </c>
      <c r="J29" s="22">
        <v>0.51</v>
      </c>
      <c r="K29" s="44">
        <v>0</v>
      </c>
      <c r="L29" s="23">
        <v>1</v>
      </c>
      <c r="M29" s="24">
        <v>435000</v>
      </c>
      <c r="N29" s="24">
        <v>221850</v>
      </c>
    </row>
    <row r="30" spans="1:14" s="3" customFormat="1" ht="30" customHeight="1">
      <c r="A30" s="7"/>
      <c r="B30" s="21" t="s">
        <v>173</v>
      </c>
      <c r="C30" s="21" t="s">
        <v>174</v>
      </c>
      <c r="D30" s="22">
        <v>0.52</v>
      </c>
      <c r="E30" s="22">
        <v>0.52</v>
      </c>
      <c r="F30" s="22">
        <v>0.52</v>
      </c>
      <c r="G30" s="22">
        <v>0.52</v>
      </c>
      <c r="H30" s="22">
        <v>0.51</v>
      </c>
      <c r="I30" s="22">
        <v>0.52</v>
      </c>
      <c r="J30" s="22">
        <v>0.51</v>
      </c>
      <c r="K30" s="44">
        <v>1.96</v>
      </c>
      <c r="L30" s="23">
        <v>1</v>
      </c>
      <c r="M30" s="24">
        <v>900000</v>
      </c>
      <c r="N30" s="24">
        <v>468000</v>
      </c>
    </row>
    <row r="31" spans="1:14" s="3" customFormat="1" ht="30" customHeight="1">
      <c r="A31" s="7"/>
      <c r="B31" s="95" t="s">
        <v>267</v>
      </c>
      <c r="C31" s="96"/>
      <c r="D31" s="97"/>
      <c r="E31" s="98"/>
      <c r="F31" s="98"/>
      <c r="G31" s="98"/>
      <c r="H31" s="98"/>
      <c r="I31" s="98"/>
      <c r="J31" s="98"/>
      <c r="K31" s="99"/>
      <c r="L31" s="23">
        <f>SUM(L29:L30)</f>
        <v>2</v>
      </c>
      <c r="M31" s="24">
        <f>SUM(M29:M30)</f>
        <v>1335000</v>
      </c>
      <c r="N31" s="24">
        <f>SUM(N29:N30)</f>
        <v>689850</v>
      </c>
    </row>
    <row r="32" spans="1:14" s="3" customFormat="1" ht="30" customHeight="1">
      <c r="A32" s="7"/>
      <c r="B32" s="139" t="s">
        <v>25</v>
      </c>
      <c r="C32" s="140"/>
      <c r="D32" s="140"/>
      <c r="E32" s="140"/>
      <c r="F32" s="140"/>
      <c r="G32" s="140"/>
      <c r="H32" s="140"/>
      <c r="I32" s="140"/>
      <c r="J32" s="140"/>
      <c r="K32" s="140"/>
      <c r="L32" s="140"/>
      <c r="M32" s="140"/>
      <c r="N32" s="93"/>
    </row>
    <row r="33" spans="1:14" s="3" customFormat="1" ht="30" customHeight="1">
      <c r="A33" s="7"/>
      <c r="B33" s="21" t="s">
        <v>177</v>
      </c>
      <c r="C33" s="21" t="s">
        <v>178</v>
      </c>
      <c r="D33" s="22">
        <v>5.55</v>
      </c>
      <c r="E33" s="22">
        <v>5.55</v>
      </c>
      <c r="F33" s="22">
        <v>5.55</v>
      </c>
      <c r="G33" s="22">
        <v>5.55</v>
      </c>
      <c r="H33" s="22">
        <v>5.53</v>
      </c>
      <c r="I33" s="22">
        <v>5.55</v>
      </c>
      <c r="J33" s="22">
        <v>5.55</v>
      </c>
      <c r="K33" s="44">
        <v>0</v>
      </c>
      <c r="L33" s="23">
        <v>2</v>
      </c>
      <c r="M33" s="24">
        <v>200000</v>
      </c>
      <c r="N33" s="24">
        <v>1110000</v>
      </c>
    </row>
    <row r="34" spans="1:14" s="3" customFormat="1" ht="30" customHeight="1">
      <c r="A34" s="7"/>
      <c r="B34" s="21" t="s">
        <v>101</v>
      </c>
      <c r="C34" s="21" t="s">
        <v>102</v>
      </c>
      <c r="D34" s="22">
        <v>2.03</v>
      </c>
      <c r="E34" s="22">
        <v>2.08</v>
      </c>
      <c r="F34" s="22">
        <v>2.03</v>
      </c>
      <c r="G34" s="22">
        <v>2.06</v>
      </c>
      <c r="H34" s="22">
        <v>2.04</v>
      </c>
      <c r="I34" s="22">
        <v>2.06</v>
      </c>
      <c r="J34" s="22">
        <v>2.05</v>
      </c>
      <c r="K34" s="44">
        <v>0.49</v>
      </c>
      <c r="L34" s="23">
        <v>15</v>
      </c>
      <c r="M34" s="24">
        <v>7470746</v>
      </c>
      <c r="N34" s="24">
        <v>15424907.02</v>
      </c>
    </row>
    <row r="35" spans="1:14" s="3" customFormat="1" ht="30" customHeight="1">
      <c r="A35" s="7"/>
      <c r="B35" s="21" t="s">
        <v>208</v>
      </c>
      <c r="C35" s="21" t="s">
        <v>209</v>
      </c>
      <c r="D35" s="22">
        <v>0.39</v>
      </c>
      <c r="E35" s="22">
        <v>0.39</v>
      </c>
      <c r="F35" s="22">
        <v>0.38</v>
      </c>
      <c r="G35" s="22">
        <v>0.39</v>
      </c>
      <c r="H35" s="22">
        <v>0.4</v>
      </c>
      <c r="I35" s="22">
        <v>0.39</v>
      </c>
      <c r="J35" s="22">
        <v>0.39</v>
      </c>
      <c r="K35" s="44">
        <v>0</v>
      </c>
      <c r="L35" s="23">
        <v>5</v>
      </c>
      <c r="M35" s="24">
        <v>3200000</v>
      </c>
      <c r="N35" s="24">
        <v>1238000</v>
      </c>
    </row>
    <row r="36" spans="1:14" s="3" customFormat="1" ht="30" customHeight="1">
      <c r="A36" s="7"/>
      <c r="B36" s="95" t="s">
        <v>26</v>
      </c>
      <c r="C36" s="96"/>
      <c r="D36" s="97"/>
      <c r="E36" s="98"/>
      <c r="F36" s="98"/>
      <c r="G36" s="98"/>
      <c r="H36" s="98"/>
      <c r="I36" s="98"/>
      <c r="J36" s="98"/>
      <c r="K36" s="99"/>
      <c r="L36" s="23">
        <f>SUM(L33:L35)</f>
        <v>22</v>
      </c>
      <c r="M36" s="24">
        <f>SUM(M33:M35)</f>
        <v>10870746</v>
      </c>
      <c r="N36" s="24">
        <f>SUM(N33:N35)</f>
        <v>17772907.02</v>
      </c>
    </row>
    <row r="37" spans="1:14" s="3" customFormat="1" ht="33" customHeight="1">
      <c r="A37" s="7"/>
      <c r="B37" s="93" t="s">
        <v>28</v>
      </c>
      <c r="C37" s="94"/>
      <c r="D37" s="94"/>
      <c r="E37" s="94"/>
      <c r="F37" s="94"/>
      <c r="G37" s="94"/>
      <c r="H37" s="94"/>
      <c r="I37" s="94"/>
      <c r="J37" s="94"/>
      <c r="K37" s="94"/>
      <c r="L37" s="94"/>
      <c r="M37" s="94"/>
      <c r="N37" s="94"/>
    </row>
    <row r="38" spans="1:14" s="3" customFormat="1" ht="33" customHeight="1">
      <c r="A38" s="14"/>
      <c r="B38" s="21" t="s">
        <v>105</v>
      </c>
      <c r="C38" s="21" t="s">
        <v>104</v>
      </c>
      <c r="D38" s="22">
        <v>0.28</v>
      </c>
      <c r="E38" s="22">
        <v>0.29</v>
      </c>
      <c r="F38" s="22">
        <v>0.28</v>
      </c>
      <c r="G38" s="22">
        <v>0.28</v>
      </c>
      <c r="H38" s="22">
        <v>0.28</v>
      </c>
      <c r="I38" s="22">
        <v>0.29</v>
      </c>
      <c r="J38" s="22">
        <v>0.28</v>
      </c>
      <c r="K38" s="44">
        <v>3.57</v>
      </c>
      <c r="L38" s="23">
        <v>3</v>
      </c>
      <c r="M38" s="24">
        <v>4000000</v>
      </c>
      <c r="N38" s="24">
        <v>1140000</v>
      </c>
    </row>
    <row r="39" spans="1:14" s="3" customFormat="1" ht="33" customHeight="1">
      <c r="A39" s="14"/>
      <c r="B39" s="21" t="s">
        <v>182</v>
      </c>
      <c r="C39" s="21" t="s">
        <v>176</v>
      </c>
      <c r="D39" s="22">
        <v>1.55</v>
      </c>
      <c r="E39" s="22">
        <v>1.55</v>
      </c>
      <c r="F39" s="22">
        <v>1.55</v>
      </c>
      <c r="G39" s="22">
        <v>1.55</v>
      </c>
      <c r="H39" s="22">
        <v>1.55</v>
      </c>
      <c r="I39" s="22">
        <v>1.55</v>
      </c>
      <c r="J39" s="22">
        <v>1.55</v>
      </c>
      <c r="K39" s="44">
        <v>0</v>
      </c>
      <c r="L39" s="23">
        <v>4</v>
      </c>
      <c r="M39" s="24">
        <v>634766</v>
      </c>
      <c r="N39" s="24">
        <v>983887.3</v>
      </c>
    </row>
    <row r="40" spans="1:14" s="3" customFormat="1" ht="33" customHeight="1">
      <c r="A40" s="14"/>
      <c r="B40" s="21" t="s">
        <v>68</v>
      </c>
      <c r="C40" s="21" t="s">
        <v>69</v>
      </c>
      <c r="D40" s="22">
        <v>0.55</v>
      </c>
      <c r="E40" s="22">
        <v>0.55</v>
      </c>
      <c r="F40" s="22">
        <v>0.55</v>
      </c>
      <c r="G40" s="22">
        <v>0.55</v>
      </c>
      <c r="H40" s="22">
        <v>0.54</v>
      </c>
      <c r="I40" s="22">
        <v>0.55</v>
      </c>
      <c r="J40" s="22">
        <v>0.54</v>
      </c>
      <c r="K40" s="44">
        <v>1.85</v>
      </c>
      <c r="L40" s="23">
        <v>1</v>
      </c>
      <c r="M40" s="24">
        <v>46925</v>
      </c>
      <c r="N40" s="24">
        <v>25808.75</v>
      </c>
    </row>
    <row r="41" spans="1:14" s="3" customFormat="1" ht="33" customHeight="1">
      <c r="A41" s="14"/>
      <c r="B41" s="21" t="s">
        <v>63</v>
      </c>
      <c r="C41" s="21" t="s">
        <v>64</v>
      </c>
      <c r="D41" s="22">
        <v>4.75</v>
      </c>
      <c r="E41" s="22">
        <v>4.75</v>
      </c>
      <c r="F41" s="22">
        <v>4.75</v>
      </c>
      <c r="G41" s="22">
        <v>4.75</v>
      </c>
      <c r="H41" s="22">
        <v>4.73</v>
      </c>
      <c r="I41" s="22">
        <v>4.75</v>
      </c>
      <c r="J41" s="22">
        <v>4.75</v>
      </c>
      <c r="K41" s="44">
        <v>0</v>
      </c>
      <c r="L41" s="23">
        <v>1</v>
      </c>
      <c r="M41" s="24">
        <v>200000</v>
      </c>
      <c r="N41" s="24">
        <v>950000</v>
      </c>
    </row>
    <row r="42" spans="1:14" s="3" customFormat="1" ht="33" customHeight="1">
      <c r="A42" s="14"/>
      <c r="B42" s="64" t="s">
        <v>230</v>
      </c>
      <c r="C42" s="64" t="s">
        <v>231</v>
      </c>
      <c r="D42" s="22">
        <v>0.57</v>
      </c>
      <c r="E42" s="22">
        <v>0.57</v>
      </c>
      <c r="F42" s="22">
        <v>0.57</v>
      </c>
      <c r="G42" s="22">
        <v>0.57</v>
      </c>
      <c r="H42" s="22">
        <v>0.57</v>
      </c>
      <c r="I42" s="22">
        <v>0.57</v>
      </c>
      <c r="J42" s="22">
        <v>0.57</v>
      </c>
      <c r="K42" s="44">
        <v>0</v>
      </c>
      <c r="L42" s="23">
        <v>4</v>
      </c>
      <c r="M42" s="24">
        <v>9800000</v>
      </c>
      <c r="N42" s="24">
        <v>5586000</v>
      </c>
    </row>
    <row r="43" spans="1:14" s="3" customFormat="1" ht="33" customHeight="1">
      <c r="A43" s="14"/>
      <c r="B43" s="21" t="s">
        <v>138</v>
      </c>
      <c r="C43" s="21" t="s">
        <v>139</v>
      </c>
      <c r="D43" s="22">
        <v>3.02</v>
      </c>
      <c r="E43" s="22">
        <v>3.02</v>
      </c>
      <c r="F43" s="22">
        <v>3.02</v>
      </c>
      <c r="G43" s="22">
        <v>3.02</v>
      </c>
      <c r="H43" s="22">
        <v>3.02</v>
      </c>
      <c r="I43" s="22">
        <v>3.02</v>
      </c>
      <c r="J43" s="22">
        <v>3.05</v>
      </c>
      <c r="K43" s="44">
        <v>-0.98</v>
      </c>
      <c r="L43" s="23">
        <v>1</v>
      </c>
      <c r="M43" s="24">
        <v>200000</v>
      </c>
      <c r="N43" s="24">
        <v>604000</v>
      </c>
    </row>
    <row r="44" spans="1:14" s="3" customFormat="1" ht="33" customHeight="1">
      <c r="A44" s="14"/>
      <c r="B44" s="65" t="s">
        <v>233</v>
      </c>
      <c r="C44" s="21" t="s">
        <v>179</v>
      </c>
      <c r="D44" s="22">
        <v>0.39</v>
      </c>
      <c r="E44" s="22">
        <v>0.39</v>
      </c>
      <c r="F44" s="22">
        <v>0.39</v>
      </c>
      <c r="G44" s="22">
        <v>0.39</v>
      </c>
      <c r="H44" s="22">
        <v>0.39</v>
      </c>
      <c r="I44" s="22">
        <v>0.39</v>
      </c>
      <c r="J44" s="22">
        <v>0.39</v>
      </c>
      <c r="K44" s="44">
        <v>0</v>
      </c>
      <c r="L44" s="23">
        <v>5</v>
      </c>
      <c r="M44" s="24">
        <v>5110000</v>
      </c>
      <c r="N44" s="24">
        <v>1992900</v>
      </c>
    </row>
    <row r="45" spans="1:14" s="3" customFormat="1" ht="33" customHeight="1">
      <c r="A45" s="7"/>
      <c r="B45" s="95" t="s">
        <v>27</v>
      </c>
      <c r="C45" s="96"/>
      <c r="D45" s="97"/>
      <c r="E45" s="98"/>
      <c r="F45" s="98"/>
      <c r="G45" s="98"/>
      <c r="H45" s="98"/>
      <c r="I45" s="98"/>
      <c r="J45" s="98"/>
      <c r="K45" s="99"/>
      <c r="L45" s="23">
        <f>SUM(L38:L44)</f>
        <v>19</v>
      </c>
      <c r="M45" s="24">
        <f>SUM(M38:M44)</f>
        <v>19991691</v>
      </c>
      <c r="N45" s="24">
        <f>SUM(N38:N44)</f>
        <v>11282596.05</v>
      </c>
    </row>
    <row r="46" spans="1:14" s="3" customFormat="1" ht="33" customHeight="1">
      <c r="A46" s="7"/>
      <c r="B46" s="93" t="s">
        <v>29</v>
      </c>
      <c r="C46" s="94"/>
      <c r="D46" s="94"/>
      <c r="E46" s="94"/>
      <c r="F46" s="94"/>
      <c r="G46" s="94"/>
      <c r="H46" s="94"/>
      <c r="I46" s="94"/>
      <c r="J46" s="94"/>
      <c r="K46" s="94"/>
      <c r="L46" s="94"/>
      <c r="M46" s="94"/>
      <c r="N46" s="94"/>
    </row>
    <row r="47" spans="1:14" s="3" customFormat="1" ht="33" customHeight="1">
      <c r="A47" s="14"/>
      <c r="B47" s="21" t="s">
        <v>213</v>
      </c>
      <c r="C47" s="21" t="s">
        <v>214</v>
      </c>
      <c r="D47" s="22">
        <v>28.25</v>
      </c>
      <c r="E47" s="22">
        <v>28.25</v>
      </c>
      <c r="F47" s="22">
        <v>28.25</v>
      </c>
      <c r="G47" s="22">
        <v>28.25</v>
      </c>
      <c r="H47" s="22">
        <v>28.58</v>
      </c>
      <c r="I47" s="22">
        <v>28.25</v>
      </c>
      <c r="J47" s="22">
        <v>28.6</v>
      </c>
      <c r="K47" s="44">
        <v>-1.22</v>
      </c>
      <c r="L47" s="23">
        <v>3</v>
      </c>
      <c r="M47" s="24">
        <v>85000</v>
      </c>
      <c r="N47" s="24">
        <v>2401250</v>
      </c>
    </row>
    <row r="48" spans="1:14" s="3" customFormat="1" ht="33" customHeight="1">
      <c r="A48" s="14"/>
      <c r="B48" s="21" t="s">
        <v>184</v>
      </c>
      <c r="C48" s="21" t="s">
        <v>185</v>
      </c>
      <c r="D48" s="22">
        <v>13.2</v>
      </c>
      <c r="E48" s="22">
        <v>13.24</v>
      </c>
      <c r="F48" s="22">
        <v>13.2</v>
      </c>
      <c r="G48" s="22">
        <v>13.21</v>
      </c>
      <c r="H48" s="22">
        <v>13.14</v>
      </c>
      <c r="I48" s="22">
        <v>13.24</v>
      </c>
      <c r="J48" s="22">
        <v>13.2</v>
      </c>
      <c r="K48" s="44">
        <v>0.3</v>
      </c>
      <c r="L48" s="23">
        <v>8</v>
      </c>
      <c r="M48" s="24">
        <v>750000</v>
      </c>
      <c r="N48" s="24">
        <v>9911000</v>
      </c>
    </row>
    <row r="49" spans="1:14" s="3" customFormat="1" ht="33" customHeight="1">
      <c r="A49" s="14"/>
      <c r="B49" s="21" t="s">
        <v>123</v>
      </c>
      <c r="C49" s="21" t="s">
        <v>124</v>
      </c>
      <c r="D49" s="22">
        <v>5.6</v>
      </c>
      <c r="E49" s="22">
        <v>5.85</v>
      </c>
      <c r="F49" s="22">
        <v>5.6</v>
      </c>
      <c r="G49" s="22">
        <v>5.75</v>
      </c>
      <c r="H49" s="22">
        <v>5.81</v>
      </c>
      <c r="I49" s="22">
        <v>5.85</v>
      </c>
      <c r="J49" s="22">
        <v>5.8</v>
      </c>
      <c r="K49" s="44">
        <v>0.86</v>
      </c>
      <c r="L49" s="23">
        <v>5</v>
      </c>
      <c r="M49" s="24">
        <v>342000</v>
      </c>
      <c r="N49" s="24">
        <v>1964960</v>
      </c>
    </row>
    <row r="50" spans="1:14" s="3" customFormat="1" ht="33" customHeight="1">
      <c r="A50" s="14"/>
      <c r="B50" s="95" t="s">
        <v>170</v>
      </c>
      <c r="C50" s="96"/>
      <c r="D50" s="97"/>
      <c r="E50" s="98"/>
      <c r="F50" s="98"/>
      <c r="G50" s="98"/>
      <c r="H50" s="98"/>
      <c r="I50" s="98"/>
      <c r="J50" s="98"/>
      <c r="K50" s="99"/>
      <c r="L50" s="23">
        <f>SUM(L47:L49)</f>
        <v>16</v>
      </c>
      <c r="M50" s="24">
        <f>SUM(M47:M49)</f>
        <v>1177000</v>
      </c>
      <c r="N50" s="24">
        <f>SUM(N47:N49)</f>
        <v>14277210</v>
      </c>
    </row>
    <row r="51" spans="1:14" s="3" customFormat="1" ht="33" customHeight="1">
      <c r="A51" s="14"/>
      <c r="B51" s="100" t="s">
        <v>35</v>
      </c>
      <c r="C51" s="100"/>
      <c r="D51" s="100"/>
      <c r="E51" s="100"/>
      <c r="F51" s="100"/>
      <c r="G51" s="100"/>
      <c r="H51" s="100"/>
      <c r="I51" s="100"/>
      <c r="J51" s="100"/>
      <c r="K51" s="100"/>
      <c r="L51" s="100"/>
      <c r="M51" s="100"/>
      <c r="N51" s="100"/>
    </row>
    <row r="52" spans="1:14" s="3" customFormat="1" ht="33" customHeight="1">
      <c r="A52" s="14"/>
      <c r="B52" s="21" t="s">
        <v>215</v>
      </c>
      <c r="C52" s="21" t="s">
        <v>216</v>
      </c>
      <c r="D52" s="22">
        <v>5.35</v>
      </c>
      <c r="E52" s="22">
        <v>5.41</v>
      </c>
      <c r="F52" s="22">
        <v>5.35</v>
      </c>
      <c r="G52" s="22">
        <v>5.39</v>
      </c>
      <c r="H52" s="22">
        <v>5.39</v>
      </c>
      <c r="I52" s="22">
        <v>5.4</v>
      </c>
      <c r="J52" s="22">
        <v>5.4</v>
      </c>
      <c r="K52" s="44">
        <v>0</v>
      </c>
      <c r="L52" s="23">
        <v>23</v>
      </c>
      <c r="M52" s="24">
        <v>4155000</v>
      </c>
      <c r="N52" s="24">
        <v>22383450</v>
      </c>
    </row>
    <row r="53" spans="1:14" s="3" customFormat="1" ht="33" customHeight="1">
      <c r="A53" s="14"/>
      <c r="B53" s="95" t="s">
        <v>35</v>
      </c>
      <c r="C53" s="96"/>
      <c r="D53" s="97"/>
      <c r="E53" s="98"/>
      <c r="F53" s="98"/>
      <c r="G53" s="98"/>
      <c r="H53" s="98"/>
      <c r="I53" s="98"/>
      <c r="J53" s="98"/>
      <c r="K53" s="99"/>
      <c r="L53" s="23">
        <v>23</v>
      </c>
      <c r="M53" s="24">
        <v>4155000</v>
      </c>
      <c r="N53" s="24">
        <v>22383450</v>
      </c>
    </row>
    <row r="54" spans="1:14" s="3" customFormat="1" ht="33" customHeight="1">
      <c r="A54" s="14"/>
      <c r="B54" s="123" t="s">
        <v>52</v>
      </c>
      <c r="C54" s="124"/>
      <c r="D54" s="97"/>
      <c r="E54" s="98"/>
      <c r="F54" s="98"/>
      <c r="G54" s="98"/>
      <c r="H54" s="98"/>
      <c r="I54" s="98"/>
      <c r="J54" s="98"/>
      <c r="K54" s="99"/>
      <c r="L54" s="23">
        <f>L53+L50+L45+L36+L31+L27+L24</f>
        <v>307</v>
      </c>
      <c r="M54" s="24">
        <f>M53+M50+M45+M36+M31+M27+M24</f>
        <v>745851859</v>
      </c>
      <c r="N54" s="24">
        <f>N53+N50+N45+N36+N31+N27+N24</f>
        <v>412544486.29999995</v>
      </c>
    </row>
    <row r="55" spans="2:14" s="3" customFormat="1" ht="33" customHeight="1">
      <c r="B55" s="125" t="s">
        <v>268</v>
      </c>
      <c r="C55" s="126"/>
      <c r="D55" s="126"/>
      <c r="E55" s="126"/>
      <c r="F55" s="126"/>
      <c r="G55" s="126"/>
      <c r="H55" s="126"/>
      <c r="I55" s="126"/>
      <c r="J55" s="126"/>
      <c r="K55" s="126"/>
      <c r="L55" s="126"/>
      <c r="M55" s="126"/>
      <c r="N55" s="127"/>
    </row>
    <row r="56" spans="2:14" ht="23.25" customHeight="1">
      <c r="B56" s="101" t="s">
        <v>249</v>
      </c>
      <c r="C56" s="101"/>
      <c r="D56" s="101"/>
      <c r="E56" s="101"/>
      <c r="F56" s="101"/>
      <c r="G56" s="101"/>
      <c r="H56" s="66"/>
      <c r="I56" s="102" t="s">
        <v>250</v>
      </c>
      <c r="J56" s="102"/>
      <c r="K56" s="102"/>
      <c r="L56" s="102"/>
      <c r="M56" s="102"/>
      <c r="N56" s="102"/>
    </row>
    <row r="57" spans="2:14" ht="15.75">
      <c r="B57" s="67" t="s">
        <v>12</v>
      </c>
      <c r="C57" s="68" t="s">
        <v>251</v>
      </c>
      <c r="D57" s="69" t="s">
        <v>252</v>
      </c>
      <c r="E57" s="87" t="s">
        <v>21</v>
      </c>
      <c r="F57" s="88"/>
      <c r="G57" s="89"/>
      <c r="H57" s="70"/>
      <c r="I57" s="111" t="s">
        <v>12</v>
      </c>
      <c r="J57" s="112"/>
      <c r="K57" s="113"/>
      <c r="L57" s="71" t="s">
        <v>251</v>
      </c>
      <c r="M57" s="72" t="s">
        <v>20</v>
      </c>
      <c r="N57" s="73" t="s">
        <v>21</v>
      </c>
    </row>
    <row r="58" spans="2:14" ht="15.75">
      <c r="B58" s="21" t="s">
        <v>114</v>
      </c>
      <c r="C58" s="22">
        <v>0.34</v>
      </c>
      <c r="D58" s="44">
        <v>6.25</v>
      </c>
      <c r="E58" s="87">
        <v>347908000</v>
      </c>
      <c r="F58" s="88"/>
      <c r="G58" s="89"/>
      <c r="H58" s="70"/>
      <c r="I58" s="90" t="s">
        <v>75</v>
      </c>
      <c r="J58" s="91"/>
      <c r="K58" s="92"/>
      <c r="L58" s="22">
        <v>0.23</v>
      </c>
      <c r="M58" s="44">
        <v>-4.17</v>
      </c>
      <c r="N58" s="24">
        <v>5500000</v>
      </c>
    </row>
    <row r="59" spans="2:14" ht="15.75">
      <c r="B59" s="21" t="s">
        <v>105</v>
      </c>
      <c r="C59" s="22">
        <v>0.29</v>
      </c>
      <c r="D59" s="44">
        <v>3.57</v>
      </c>
      <c r="E59" s="87">
        <v>4000000</v>
      </c>
      <c r="F59" s="88"/>
      <c r="G59" s="89"/>
      <c r="H59" s="70"/>
      <c r="I59" s="90" t="s">
        <v>77</v>
      </c>
      <c r="J59" s="91"/>
      <c r="K59" s="92"/>
      <c r="L59" s="22">
        <v>0.43</v>
      </c>
      <c r="M59" s="44">
        <v>-2.27</v>
      </c>
      <c r="N59" s="24">
        <v>143130762</v>
      </c>
    </row>
    <row r="60" spans="2:14" ht="15.75">
      <c r="B60" s="21" t="s">
        <v>173</v>
      </c>
      <c r="C60" s="22">
        <v>0.52</v>
      </c>
      <c r="D60" s="44">
        <v>1.96</v>
      </c>
      <c r="E60" s="87">
        <v>900000</v>
      </c>
      <c r="F60" s="88"/>
      <c r="G60" s="89"/>
      <c r="H60" s="70"/>
      <c r="I60" s="90" t="s">
        <v>89</v>
      </c>
      <c r="J60" s="91"/>
      <c r="K60" s="92"/>
      <c r="L60" s="22">
        <v>0.91</v>
      </c>
      <c r="M60" s="44">
        <v>-2.15</v>
      </c>
      <c r="N60" s="24">
        <v>58000000</v>
      </c>
    </row>
    <row r="61" spans="1:14" ht="15.75">
      <c r="A61"/>
      <c r="B61" s="21" t="s">
        <v>68</v>
      </c>
      <c r="C61" s="22">
        <v>0.55</v>
      </c>
      <c r="D61" s="44">
        <v>1.85</v>
      </c>
      <c r="E61" s="87">
        <v>46925</v>
      </c>
      <c r="F61" s="88"/>
      <c r="G61" s="89"/>
      <c r="H61" s="70"/>
      <c r="I61" s="90" t="s">
        <v>99</v>
      </c>
      <c r="J61" s="91"/>
      <c r="K61" s="92"/>
      <c r="L61" s="22">
        <v>0.75</v>
      </c>
      <c r="M61" s="44">
        <v>-1.32</v>
      </c>
      <c r="N61" s="24">
        <v>63150000</v>
      </c>
    </row>
    <row r="62" spans="1:14" ht="15.75">
      <c r="A62"/>
      <c r="B62" s="21" t="s">
        <v>120</v>
      </c>
      <c r="C62" s="22">
        <v>0.56</v>
      </c>
      <c r="D62" s="44">
        <v>1.82</v>
      </c>
      <c r="E62" s="87">
        <v>26509235</v>
      </c>
      <c r="F62" s="88"/>
      <c r="G62" s="89"/>
      <c r="H62" s="70"/>
      <c r="I62" s="90" t="s">
        <v>171</v>
      </c>
      <c r="J62" s="91"/>
      <c r="K62" s="92"/>
      <c r="L62" s="22">
        <v>0.78</v>
      </c>
      <c r="M62" s="44">
        <v>-1.27</v>
      </c>
      <c r="N62" s="24">
        <v>6335277</v>
      </c>
    </row>
    <row r="63" spans="1:14" ht="24.75" customHeight="1">
      <c r="A63"/>
      <c r="B63" s="101" t="s">
        <v>253</v>
      </c>
      <c r="C63" s="101"/>
      <c r="D63" s="101"/>
      <c r="E63" s="101"/>
      <c r="F63" s="101"/>
      <c r="G63" s="101"/>
      <c r="H63" s="66"/>
      <c r="I63" s="102" t="s">
        <v>254</v>
      </c>
      <c r="J63" s="102"/>
      <c r="K63" s="102"/>
      <c r="L63" s="102"/>
      <c r="M63" s="102"/>
      <c r="N63" s="102"/>
    </row>
    <row r="64" spans="1:14" ht="15.75">
      <c r="A64"/>
      <c r="B64" s="67" t="s">
        <v>12</v>
      </c>
      <c r="C64" s="68" t="s">
        <v>251</v>
      </c>
      <c r="D64" s="69" t="s">
        <v>252</v>
      </c>
      <c r="E64" s="87" t="s">
        <v>21</v>
      </c>
      <c r="F64" s="88"/>
      <c r="G64" s="89"/>
      <c r="H64" s="70"/>
      <c r="I64" s="120" t="s">
        <v>12</v>
      </c>
      <c r="J64" s="121"/>
      <c r="K64" s="122"/>
      <c r="L64" s="22" t="s">
        <v>251</v>
      </c>
      <c r="M64" s="44" t="s">
        <v>20</v>
      </c>
      <c r="N64" s="73" t="s">
        <v>22</v>
      </c>
    </row>
    <row r="65" spans="1:14" ht="15.75">
      <c r="A65"/>
      <c r="B65" s="21" t="s">
        <v>114</v>
      </c>
      <c r="C65" s="22">
        <v>0.34</v>
      </c>
      <c r="D65" s="44">
        <v>6.25</v>
      </c>
      <c r="E65" s="87">
        <v>347908000</v>
      </c>
      <c r="F65" s="88"/>
      <c r="G65" s="89"/>
      <c r="H65" s="70"/>
      <c r="I65" s="90" t="s">
        <v>114</v>
      </c>
      <c r="J65" s="91"/>
      <c r="K65" s="92"/>
      <c r="L65" s="22">
        <v>0.34</v>
      </c>
      <c r="M65" s="44">
        <v>6.25</v>
      </c>
      <c r="N65" s="24">
        <v>117462025.81</v>
      </c>
    </row>
    <row r="66" spans="1:14" ht="15.75">
      <c r="A66"/>
      <c r="B66" s="21" t="s">
        <v>77</v>
      </c>
      <c r="C66" s="22">
        <v>0.43</v>
      </c>
      <c r="D66" s="44">
        <v>-2.27</v>
      </c>
      <c r="E66" s="87">
        <v>143130762</v>
      </c>
      <c r="F66" s="88"/>
      <c r="G66" s="89"/>
      <c r="H66" s="70"/>
      <c r="I66" s="90" t="s">
        <v>77</v>
      </c>
      <c r="J66" s="91"/>
      <c r="K66" s="92"/>
      <c r="L66" s="22">
        <v>0.43</v>
      </c>
      <c r="M66" s="44">
        <v>-2.27</v>
      </c>
      <c r="N66" s="24">
        <v>61546227.66</v>
      </c>
    </row>
    <row r="67" spans="1:14" ht="15.75">
      <c r="A67"/>
      <c r="B67" s="21" t="s">
        <v>99</v>
      </c>
      <c r="C67" s="22">
        <v>0.75</v>
      </c>
      <c r="D67" s="44">
        <v>-1.32</v>
      </c>
      <c r="E67" s="87">
        <v>63150000</v>
      </c>
      <c r="F67" s="88"/>
      <c r="G67" s="89"/>
      <c r="H67" s="70"/>
      <c r="I67" s="90" t="s">
        <v>89</v>
      </c>
      <c r="J67" s="91"/>
      <c r="K67" s="92"/>
      <c r="L67" s="22">
        <v>0.91</v>
      </c>
      <c r="M67" s="44">
        <v>-2.15</v>
      </c>
      <c r="N67" s="24">
        <v>52780000</v>
      </c>
    </row>
    <row r="68" spans="1:14" ht="15.75">
      <c r="A68"/>
      <c r="B68" s="21" t="s">
        <v>89</v>
      </c>
      <c r="C68" s="22">
        <v>0.91</v>
      </c>
      <c r="D68" s="44">
        <v>-2.15</v>
      </c>
      <c r="E68" s="87">
        <v>58000000</v>
      </c>
      <c r="F68" s="88"/>
      <c r="G68" s="89"/>
      <c r="H68" s="70"/>
      <c r="I68" s="90" t="s">
        <v>99</v>
      </c>
      <c r="J68" s="91"/>
      <c r="K68" s="92"/>
      <c r="L68" s="22">
        <v>0.75</v>
      </c>
      <c r="M68" s="44">
        <v>-1.32</v>
      </c>
      <c r="N68" s="24">
        <v>47391500</v>
      </c>
    </row>
    <row r="69" spans="1:14" ht="15.75">
      <c r="A69"/>
      <c r="B69" s="75" t="s">
        <v>81</v>
      </c>
      <c r="C69" s="76">
        <v>0.9</v>
      </c>
      <c r="D69" s="72">
        <v>0</v>
      </c>
      <c r="E69" s="114">
        <v>37131390</v>
      </c>
      <c r="F69" s="115"/>
      <c r="G69" s="116"/>
      <c r="H69" s="70"/>
      <c r="I69" s="117" t="s">
        <v>81</v>
      </c>
      <c r="J69" s="118"/>
      <c r="K69" s="119"/>
      <c r="L69" s="76">
        <v>0.9</v>
      </c>
      <c r="M69" s="72">
        <v>0</v>
      </c>
      <c r="N69" s="77">
        <v>33418251</v>
      </c>
    </row>
    <row r="70" spans="2:14" s="3" customFormat="1" ht="15.75">
      <c r="B70" s="106"/>
      <c r="C70" s="107"/>
      <c r="D70" s="107"/>
      <c r="E70" s="107"/>
      <c r="F70" s="107"/>
      <c r="G70" s="107"/>
      <c r="H70" s="107"/>
      <c r="I70" s="107"/>
      <c r="J70" s="107"/>
      <c r="K70" s="107"/>
      <c r="L70" s="107"/>
      <c r="M70" s="107"/>
      <c r="N70" s="108"/>
    </row>
    <row r="71" spans="1:14" ht="42" customHeight="1">
      <c r="A71"/>
      <c r="B71" s="128" t="s">
        <v>196</v>
      </c>
      <c r="C71" s="129"/>
      <c r="D71" s="103" t="s">
        <v>211</v>
      </c>
      <c r="E71" s="104"/>
      <c r="F71" s="104"/>
      <c r="G71" s="104"/>
      <c r="H71" s="104"/>
      <c r="I71" s="104"/>
      <c r="J71" s="104"/>
      <c r="K71" s="104"/>
      <c r="L71" s="104"/>
      <c r="M71" s="104"/>
      <c r="N71" s="105"/>
    </row>
    <row r="72" spans="2:14" ht="47.25" customHeight="1">
      <c r="B72" s="109" t="s">
        <v>158</v>
      </c>
      <c r="C72" s="110"/>
      <c r="D72" s="103" t="s">
        <v>257</v>
      </c>
      <c r="E72" s="104"/>
      <c r="F72" s="104"/>
      <c r="G72" s="104"/>
      <c r="H72" s="104"/>
      <c r="I72" s="104"/>
      <c r="J72" s="104"/>
      <c r="K72" s="104"/>
      <c r="L72" s="104"/>
      <c r="M72" s="104"/>
      <c r="N72" s="105"/>
    </row>
    <row r="73" spans="1:14" s="3" customFormat="1" ht="28.5" customHeight="1">
      <c r="A73" s="7"/>
      <c r="B73" s="136" t="s">
        <v>212</v>
      </c>
      <c r="C73" s="137"/>
      <c r="D73" s="137"/>
      <c r="E73" s="137"/>
      <c r="F73" s="137"/>
      <c r="G73" s="137"/>
      <c r="H73" s="137"/>
      <c r="I73" s="137"/>
      <c r="J73" s="137"/>
      <c r="K73" s="137"/>
      <c r="L73" s="137"/>
      <c r="M73" s="137"/>
      <c r="N73" s="138"/>
    </row>
    <row r="74" ht="14.25">
      <c r="M74" s="1"/>
    </row>
  </sheetData>
  <sheetProtection/>
  <mergeCells count="64">
    <mergeCell ref="B73:N73"/>
    <mergeCell ref="B25:N25"/>
    <mergeCell ref="B32:N32"/>
    <mergeCell ref="D27:K27"/>
    <mergeCell ref="D36:K36"/>
    <mergeCell ref="D45:K45"/>
    <mergeCell ref="B50:C50"/>
    <mergeCell ref="D50:K50"/>
    <mergeCell ref="B46:N46"/>
    <mergeCell ref="B27:C27"/>
    <mergeCell ref="B1:E1"/>
    <mergeCell ref="C3:E3"/>
    <mergeCell ref="B24:C24"/>
    <mergeCell ref="D24:K24"/>
    <mergeCell ref="C4:E4"/>
    <mergeCell ref="B11:N11"/>
    <mergeCell ref="C5:D5"/>
    <mergeCell ref="C6:D6"/>
    <mergeCell ref="E9:K9"/>
    <mergeCell ref="B36:C36"/>
    <mergeCell ref="B54:C54"/>
    <mergeCell ref="D71:N71"/>
    <mergeCell ref="B55:N55"/>
    <mergeCell ref="D54:K54"/>
    <mergeCell ref="D53:K53"/>
    <mergeCell ref="B53:C53"/>
    <mergeCell ref="B71:C71"/>
    <mergeCell ref="B45:C45"/>
    <mergeCell ref="B37:N37"/>
    <mergeCell ref="B56:G56"/>
    <mergeCell ref="I56:N56"/>
    <mergeCell ref="E57:G57"/>
    <mergeCell ref="I57:K57"/>
    <mergeCell ref="E69:G69"/>
    <mergeCell ref="I69:K69"/>
    <mergeCell ref="E64:G64"/>
    <mergeCell ref="I64:K64"/>
    <mergeCell ref="I58:K58"/>
    <mergeCell ref="E60:G60"/>
    <mergeCell ref="I60:K60"/>
    <mergeCell ref="D72:N72"/>
    <mergeCell ref="E66:G66"/>
    <mergeCell ref="I66:K66"/>
    <mergeCell ref="B70:N70"/>
    <mergeCell ref="E67:G67"/>
    <mergeCell ref="I67:K67"/>
    <mergeCell ref="B72:C72"/>
    <mergeCell ref="B28:N28"/>
    <mergeCell ref="B31:C31"/>
    <mergeCell ref="D31:K31"/>
    <mergeCell ref="B51:N51"/>
    <mergeCell ref="I62:K62"/>
    <mergeCell ref="B63:G63"/>
    <mergeCell ref="I63:N63"/>
    <mergeCell ref="E58:G58"/>
    <mergeCell ref="E59:G59"/>
    <mergeCell ref="I59:K59"/>
    <mergeCell ref="E68:G68"/>
    <mergeCell ref="I68:K68"/>
    <mergeCell ref="E61:G61"/>
    <mergeCell ref="I61:K61"/>
    <mergeCell ref="E62:G62"/>
    <mergeCell ref="E65:G65"/>
    <mergeCell ref="I65:K65"/>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23"/>
  <sheetViews>
    <sheetView rightToLeft="1" zoomScalePageLayoutView="0" workbookViewId="0" topLeftCell="A22">
      <selection activeCell="B16" sqref="B16:F16"/>
    </sheetView>
  </sheetViews>
  <sheetFormatPr defaultColWidth="9.140625" defaultRowHeight="15"/>
  <cols>
    <col min="1" max="1" width="3.7109375" style="3" customWidth="1"/>
    <col min="2" max="2" width="25.28125" style="3" bestFit="1" customWidth="1"/>
    <col min="3" max="3" width="12.421875" style="3" customWidth="1"/>
    <col min="4" max="4" width="11.57421875" style="3" customWidth="1"/>
    <col min="5" max="5" width="17.28125" style="3" customWidth="1"/>
    <col min="6" max="6" width="20.7109375" style="3" customWidth="1"/>
    <col min="7" max="16384" width="9.00390625" style="3" customWidth="1"/>
  </cols>
  <sheetData>
    <row r="1" spans="2:3" ht="35.25" customHeight="1">
      <c r="B1" s="149" t="s">
        <v>0</v>
      </c>
      <c r="C1" s="149"/>
    </row>
    <row r="2" spans="2:3" ht="34.5" customHeight="1">
      <c r="B2" s="86" t="s">
        <v>269</v>
      </c>
      <c r="C2" s="86"/>
    </row>
    <row r="3" spans="2:4" ht="21.75" customHeight="1">
      <c r="B3" s="150"/>
      <c r="C3" s="150"/>
      <c r="D3" s="150"/>
    </row>
    <row r="4" spans="2:6" ht="29.25" customHeight="1">
      <c r="B4" s="145" t="s">
        <v>270</v>
      </c>
      <c r="C4" s="145"/>
      <c r="D4" s="145"/>
      <c r="E4" s="145"/>
      <c r="F4" s="145"/>
    </row>
    <row r="5" spans="2:6" ht="30" customHeight="1">
      <c r="B5" s="78" t="s">
        <v>12</v>
      </c>
      <c r="C5" s="79" t="s">
        <v>13</v>
      </c>
      <c r="D5" s="79" t="s">
        <v>4</v>
      </c>
      <c r="E5" s="79" t="s">
        <v>21</v>
      </c>
      <c r="F5" s="79" t="s">
        <v>22</v>
      </c>
    </row>
    <row r="6" spans="2:6" ht="30" customHeight="1">
      <c r="B6" s="146" t="s">
        <v>23</v>
      </c>
      <c r="C6" s="147"/>
      <c r="D6" s="147"/>
      <c r="E6" s="147"/>
      <c r="F6" s="148"/>
    </row>
    <row r="7" spans="2:6" ht="30" customHeight="1">
      <c r="B7" s="80" t="s">
        <v>99</v>
      </c>
      <c r="C7" s="81" t="s">
        <v>100</v>
      </c>
      <c r="D7" s="82">
        <v>1</v>
      </c>
      <c r="E7" s="82">
        <v>400000</v>
      </c>
      <c r="F7" s="82">
        <v>304000</v>
      </c>
    </row>
    <row r="8" spans="2:6" ht="30" customHeight="1">
      <c r="B8" s="80" t="s">
        <v>114</v>
      </c>
      <c r="C8" s="81" t="s">
        <v>115</v>
      </c>
      <c r="D8" s="82">
        <v>1</v>
      </c>
      <c r="E8" s="82">
        <v>500000</v>
      </c>
      <c r="F8" s="82">
        <v>170000</v>
      </c>
    </row>
    <row r="9" spans="2:6" ht="30" customHeight="1">
      <c r="B9" s="80" t="s">
        <v>129</v>
      </c>
      <c r="C9" s="81" t="s">
        <v>130</v>
      </c>
      <c r="D9" s="82">
        <v>1</v>
      </c>
      <c r="E9" s="82">
        <v>500000</v>
      </c>
      <c r="F9" s="82">
        <v>155000</v>
      </c>
    </row>
    <row r="10" spans="2:6" ht="30" customHeight="1">
      <c r="B10" s="141" t="s">
        <v>24</v>
      </c>
      <c r="C10" s="142"/>
      <c r="D10" s="82">
        <f>SUM(D7:D9)</f>
        <v>3</v>
      </c>
      <c r="E10" s="82">
        <f>SUM(E7:E9)</f>
        <v>1400000</v>
      </c>
      <c r="F10" s="82">
        <f>SUM(F7:F9)</f>
        <v>629000</v>
      </c>
    </row>
    <row r="11" spans="2:6" ht="30" customHeight="1">
      <c r="B11" s="146" t="s">
        <v>271</v>
      </c>
      <c r="C11" s="147"/>
      <c r="D11" s="147"/>
      <c r="E11" s="147"/>
      <c r="F11" s="148"/>
    </row>
    <row r="12" spans="2:6" ht="30" customHeight="1">
      <c r="B12" s="80" t="s">
        <v>272</v>
      </c>
      <c r="C12" s="81" t="s">
        <v>113</v>
      </c>
      <c r="D12" s="82">
        <v>1</v>
      </c>
      <c r="E12" s="82">
        <v>435000</v>
      </c>
      <c r="F12" s="82">
        <v>221850</v>
      </c>
    </row>
    <row r="13" spans="2:6" ht="30" customHeight="1">
      <c r="B13" s="141" t="s">
        <v>273</v>
      </c>
      <c r="C13" s="142"/>
      <c r="D13" s="82">
        <f>SUM(D12)</f>
        <v>1</v>
      </c>
      <c r="E13" s="82">
        <f>SUM(E12)</f>
        <v>435000</v>
      </c>
      <c r="F13" s="82">
        <f>SUM(F12)</f>
        <v>221850</v>
      </c>
    </row>
    <row r="14" spans="2:6" ht="30" customHeight="1">
      <c r="B14" s="143" t="s">
        <v>274</v>
      </c>
      <c r="C14" s="144"/>
      <c r="D14" s="82">
        <f>D13+D10</f>
        <v>4</v>
      </c>
      <c r="E14" s="82">
        <f>E13+E10</f>
        <v>1835000</v>
      </c>
      <c r="F14" s="82">
        <f>F13+F10</f>
        <v>850850</v>
      </c>
    </row>
    <row r="15" spans="2:6" ht="30" customHeight="1">
      <c r="B15" s="83"/>
      <c r="C15" s="83"/>
      <c r="D15" s="83"/>
      <c r="E15" s="83"/>
      <c r="F15" s="83"/>
    </row>
    <row r="16" spans="2:6" ht="30" customHeight="1">
      <c r="B16" s="145" t="s">
        <v>275</v>
      </c>
      <c r="C16" s="145"/>
      <c r="D16" s="145"/>
      <c r="E16" s="145"/>
      <c r="F16" s="145"/>
    </row>
    <row r="17" spans="2:6" ht="30" customHeight="1">
      <c r="B17" s="84" t="s">
        <v>12</v>
      </c>
      <c r="C17" s="85" t="s">
        <v>13</v>
      </c>
      <c r="D17" s="85" t="s">
        <v>4</v>
      </c>
      <c r="E17" s="85" t="s">
        <v>21</v>
      </c>
      <c r="F17" s="85" t="s">
        <v>22</v>
      </c>
    </row>
    <row r="18" spans="2:6" ht="30" customHeight="1">
      <c r="B18" s="146" t="s">
        <v>23</v>
      </c>
      <c r="C18" s="147"/>
      <c r="D18" s="147"/>
      <c r="E18" s="147"/>
      <c r="F18" s="148"/>
    </row>
    <row r="19" spans="2:6" ht="30" customHeight="1">
      <c r="B19" s="80" t="s">
        <v>276</v>
      </c>
      <c r="C19" s="81" t="s">
        <v>78</v>
      </c>
      <c r="D19" s="82">
        <v>26</v>
      </c>
      <c r="E19" s="82">
        <v>50000000</v>
      </c>
      <c r="F19" s="82">
        <v>21500000</v>
      </c>
    </row>
    <row r="20" spans="2:6" ht="30" customHeight="1">
      <c r="B20" s="80" t="s">
        <v>99</v>
      </c>
      <c r="C20" s="81" t="s">
        <v>100</v>
      </c>
      <c r="D20" s="82">
        <v>7</v>
      </c>
      <c r="E20" s="82">
        <v>17000000</v>
      </c>
      <c r="F20" s="82">
        <v>12750000</v>
      </c>
    </row>
    <row r="21" spans="2:6" ht="30" customHeight="1">
      <c r="B21" s="80" t="s">
        <v>89</v>
      </c>
      <c r="C21" s="81" t="s">
        <v>90</v>
      </c>
      <c r="D21" s="82">
        <v>17</v>
      </c>
      <c r="E21" s="82">
        <v>49000000</v>
      </c>
      <c r="F21" s="82">
        <v>44650000</v>
      </c>
    </row>
    <row r="22" spans="2:6" ht="30" customHeight="1">
      <c r="B22" s="141" t="s">
        <v>24</v>
      </c>
      <c r="C22" s="142"/>
      <c r="D22" s="82">
        <f>SUM(D19:D21)</f>
        <v>50</v>
      </c>
      <c r="E22" s="82">
        <f>SUM(E19:E21)</f>
        <v>116000000</v>
      </c>
      <c r="F22" s="82">
        <f>SUM(F19:F21)</f>
        <v>78900000</v>
      </c>
    </row>
    <row r="23" spans="2:6" ht="30" customHeight="1">
      <c r="B23" s="143" t="s">
        <v>274</v>
      </c>
      <c r="C23" s="144"/>
      <c r="D23" s="82">
        <v>50</v>
      </c>
      <c r="E23" s="82">
        <v>116000000</v>
      </c>
      <c r="F23" s="82">
        <v>78900000</v>
      </c>
    </row>
  </sheetData>
  <sheetProtection/>
  <mergeCells count="12">
    <mergeCell ref="B1:C1"/>
    <mergeCell ref="B3:D3"/>
    <mergeCell ref="B4:F4"/>
    <mergeCell ref="B6:F6"/>
    <mergeCell ref="B10:C10"/>
    <mergeCell ref="B11:F11"/>
    <mergeCell ref="B13:C13"/>
    <mergeCell ref="B14:C14"/>
    <mergeCell ref="B16:F16"/>
    <mergeCell ref="B18:F18"/>
    <mergeCell ref="B22:C22"/>
    <mergeCell ref="B23:C23"/>
  </mergeCells>
  <printOptions/>
  <pageMargins left="0.7" right="0.7" top="0.75" bottom="0.75" header="0.3" footer="0.3"/>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J60"/>
  <sheetViews>
    <sheetView rightToLeft="1" zoomScalePageLayoutView="0" workbookViewId="0" topLeftCell="A46">
      <selection activeCell="C51" sqref="C51"/>
    </sheetView>
  </sheetViews>
  <sheetFormatPr defaultColWidth="9.140625" defaultRowHeight="13.5" customHeight="1"/>
  <cols>
    <col min="1" max="1" width="1.28515625" style="12" customWidth="1"/>
    <col min="2" max="2" width="27.28125" style="12" customWidth="1"/>
    <col min="3" max="3" width="12.421875" style="12" customWidth="1"/>
    <col min="4" max="4" width="14.8515625" style="12" customWidth="1"/>
    <col min="5" max="5" width="14.7109375" style="12" customWidth="1"/>
    <col min="6" max="6" width="21.57421875" style="12" customWidth="1"/>
    <col min="7" max="16384" width="9.00390625" style="12" customWidth="1"/>
  </cols>
  <sheetData>
    <row r="1" spans="2:8" ht="20.25" customHeight="1">
      <c r="B1" s="155" t="s">
        <v>261</v>
      </c>
      <c r="C1" s="155"/>
      <c r="D1" s="155"/>
      <c r="E1" s="155"/>
      <c r="F1" s="155"/>
      <c r="G1" s="19"/>
      <c r="H1" s="19"/>
    </row>
    <row r="2" spans="2:6" ht="23.25" customHeight="1">
      <c r="B2" s="17" t="s">
        <v>12</v>
      </c>
      <c r="C2" s="18" t="s">
        <v>13</v>
      </c>
      <c r="D2" s="18" t="s">
        <v>106</v>
      </c>
      <c r="E2" s="18" t="s">
        <v>186</v>
      </c>
      <c r="F2" s="17" t="s">
        <v>30</v>
      </c>
    </row>
    <row r="3" spans="2:6" ht="12.75" customHeight="1">
      <c r="B3" s="154" t="s">
        <v>23</v>
      </c>
      <c r="C3" s="154"/>
      <c r="D3" s="154"/>
      <c r="E3" s="154"/>
      <c r="F3" s="154"/>
    </row>
    <row r="4" spans="2:10" ht="12.75" customHeight="1">
      <c r="B4" s="21" t="s">
        <v>134</v>
      </c>
      <c r="C4" s="21" t="s">
        <v>135</v>
      </c>
      <c r="D4" s="25">
        <v>1.15</v>
      </c>
      <c r="E4" s="25">
        <v>1.15</v>
      </c>
      <c r="F4" s="31" t="s">
        <v>45</v>
      </c>
      <c r="G4" s="29"/>
      <c r="H4" s="29"/>
      <c r="I4" s="26"/>
      <c r="J4" s="26"/>
    </row>
    <row r="5" spans="2:10" ht="12.75" customHeight="1">
      <c r="B5" s="21" t="s">
        <v>107</v>
      </c>
      <c r="C5" s="21" t="s">
        <v>108</v>
      </c>
      <c r="D5" s="22">
        <v>0.34</v>
      </c>
      <c r="E5" s="22">
        <v>0.34</v>
      </c>
      <c r="F5" s="31" t="s">
        <v>45</v>
      </c>
      <c r="G5" s="29"/>
      <c r="H5" s="29"/>
      <c r="I5" s="26"/>
      <c r="J5" s="26"/>
    </row>
    <row r="6" spans="2:10" ht="12.75" customHeight="1">
      <c r="B6" s="28" t="s">
        <v>73</v>
      </c>
      <c r="C6" s="28" t="s">
        <v>74</v>
      </c>
      <c r="D6" s="22">
        <v>0.3</v>
      </c>
      <c r="E6" s="22">
        <v>0.3</v>
      </c>
      <c r="F6" s="31" t="s">
        <v>45</v>
      </c>
      <c r="G6" s="29"/>
      <c r="H6" s="29"/>
      <c r="I6" s="26"/>
      <c r="J6" s="26"/>
    </row>
    <row r="7" spans="2:10" ht="12.75" customHeight="1">
      <c r="B7" s="21" t="s">
        <v>65</v>
      </c>
      <c r="C7" s="21" t="s">
        <v>66</v>
      </c>
      <c r="D7" s="22">
        <v>0.29</v>
      </c>
      <c r="E7" s="22">
        <v>0.29</v>
      </c>
      <c r="F7" s="31" t="s">
        <v>45</v>
      </c>
      <c r="G7" s="29"/>
      <c r="H7" s="29"/>
      <c r="I7" s="26"/>
      <c r="J7" s="26"/>
    </row>
    <row r="8" spans="2:10" ht="12.75" customHeight="1">
      <c r="B8" s="21" t="s">
        <v>162</v>
      </c>
      <c r="C8" s="21" t="s">
        <v>163</v>
      </c>
      <c r="D8" s="22">
        <v>1.16</v>
      </c>
      <c r="E8" s="30">
        <v>1.17</v>
      </c>
      <c r="F8" s="31" t="s">
        <v>45</v>
      </c>
      <c r="G8" s="29"/>
      <c r="H8" s="29"/>
      <c r="I8" s="26"/>
      <c r="J8" s="26"/>
    </row>
    <row r="9" spans="2:10" ht="12.75" customHeight="1">
      <c r="B9" s="154" t="s">
        <v>156</v>
      </c>
      <c r="C9" s="154"/>
      <c r="D9" s="154"/>
      <c r="E9" s="154"/>
      <c r="F9" s="154"/>
      <c r="G9" s="29"/>
      <c r="H9" s="29"/>
      <c r="I9" s="26"/>
      <c r="J9" s="26"/>
    </row>
    <row r="10" spans="2:10" ht="12.75" customHeight="1">
      <c r="B10" s="21" t="s">
        <v>154</v>
      </c>
      <c r="C10" s="21" t="s">
        <v>155</v>
      </c>
      <c r="D10" s="22">
        <v>2.75</v>
      </c>
      <c r="E10" s="22">
        <v>2.75</v>
      </c>
      <c r="F10" s="31" t="s">
        <v>45</v>
      </c>
      <c r="G10" s="29"/>
      <c r="H10" s="29"/>
      <c r="I10" s="26"/>
      <c r="J10" s="26"/>
    </row>
    <row r="11" spans="2:8" ht="12.75" customHeight="1">
      <c r="B11" s="154" t="s">
        <v>42</v>
      </c>
      <c r="C11" s="154"/>
      <c r="D11" s="154"/>
      <c r="E11" s="154"/>
      <c r="F11" s="154"/>
      <c r="G11" s="13"/>
      <c r="H11" s="13"/>
    </row>
    <row r="12" spans="2:8" ht="12.75" customHeight="1">
      <c r="B12" s="21" t="s">
        <v>97</v>
      </c>
      <c r="C12" s="21" t="s">
        <v>98</v>
      </c>
      <c r="D12" s="25">
        <v>0.89</v>
      </c>
      <c r="E12" s="25">
        <v>0.89</v>
      </c>
      <c r="F12" s="31" t="s">
        <v>45</v>
      </c>
      <c r="G12" s="13"/>
      <c r="H12" s="13"/>
    </row>
    <row r="13" spans="2:9" ht="12.75" customHeight="1">
      <c r="B13" s="154" t="s">
        <v>31</v>
      </c>
      <c r="C13" s="154"/>
      <c r="D13" s="154"/>
      <c r="E13" s="154"/>
      <c r="F13" s="154"/>
      <c r="G13" s="27"/>
      <c r="H13" s="27"/>
      <c r="I13" s="26"/>
    </row>
    <row r="14" spans="2:6" ht="12.75" customHeight="1">
      <c r="B14" s="21" t="s">
        <v>95</v>
      </c>
      <c r="C14" s="21" t="s">
        <v>96</v>
      </c>
      <c r="D14" s="22">
        <v>0.89</v>
      </c>
      <c r="E14" s="25">
        <v>0.89</v>
      </c>
      <c r="F14" s="31" t="s">
        <v>45</v>
      </c>
    </row>
    <row r="15" spans="2:6" ht="12.75" customHeight="1">
      <c r="B15" s="154" t="s">
        <v>25</v>
      </c>
      <c r="C15" s="154"/>
      <c r="D15" s="154"/>
      <c r="E15" s="154"/>
      <c r="F15" s="154"/>
    </row>
    <row r="16" spans="2:6" ht="12.75" customHeight="1">
      <c r="B16" s="21" t="s">
        <v>70</v>
      </c>
      <c r="C16" s="21" t="s">
        <v>71</v>
      </c>
      <c r="D16" s="22">
        <v>12.85</v>
      </c>
      <c r="E16" s="25">
        <v>12.85</v>
      </c>
      <c r="F16" s="31" t="s">
        <v>45</v>
      </c>
    </row>
    <row r="17" spans="2:6" ht="12.75" customHeight="1">
      <c r="B17" s="151" t="s">
        <v>28</v>
      </c>
      <c r="C17" s="152"/>
      <c r="D17" s="152"/>
      <c r="E17" s="152"/>
      <c r="F17" s="153"/>
    </row>
    <row r="18" spans="2:6" ht="12.75" customHeight="1">
      <c r="B18" s="21" t="s">
        <v>87</v>
      </c>
      <c r="C18" s="21" t="s">
        <v>88</v>
      </c>
      <c r="D18" s="25">
        <v>1.45</v>
      </c>
      <c r="E18" s="25">
        <v>1.45</v>
      </c>
      <c r="F18" s="31" t="s">
        <v>45</v>
      </c>
    </row>
    <row r="19" spans="2:6" ht="12.75" customHeight="1">
      <c r="B19" s="21" t="s">
        <v>206</v>
      </c>
      <c r="C19" s="21" t="s">
        <v>207</v>
      </c>
      <c r="D19" s="22">
        <v>0.28</v>
      </c>
      <c r="E19" s="22">
        <v>0.28</v>
      </c>
      <c r="F19" s="31" t="s">
        <v>45</v>
      </c>
    </row>
    <row r="20" spans="2:6" ht="12.75" customHeight="1">
      <c r="B20" s="21" t="s">
        <v>218</v>
      </c>
      <c r="C20" s="21" t="s">
        <v>131</v>
      </c>
      <c r="D20" s="22">
        <v>1.3</v>
      </c>
      <c r="E20" s="22">
        <v>1.3</v>
      </c>
      <c r="F20" s="31" t="s">
        <v>45</v>
      </c>
    </row>
    <row r="21" spans="2:6" ht="12.75" customHeight="1">
      <c r="B21" s="21" t="s">
        <v>258</v>
      </c>
      <c r="C21" s="21" t="s">
        <v>259</v>
      </c>
      <c r="D21" s="25">
        <v>6.8</v>
      </c>
      <c r="E21" s="25">
        <v>6.8</v>
      </c>
      <c r="F21" s="31" t="s">
        <v>45</v>
      </c>
    </row>
    <row r="22" spans="2:6" ht="12.75" customHeight="1">
      <c r="B22" s="151" t="s">
        <v>29</v>
      </c>
      <c r="C22" s="152"/>
      <c r="D22" s="152"/>
      <c r="E22" s="152"/>
      <c r="F22" s="153"/>
    </row>
    <row r="23" spans="2:6" ht="12.75" customHeight="1">
      <c r="B23" s="21" t="s">
        <v>234</v>
      </c>
      <c r="C23" s="21" t="s">
        <v>235</v>
      </c>
      <c r="D23" s="25">
        <v>1.57</v>
      </c>
      <c r="E23" s="25">
        <v>1.6</v>
      </c>
      <c r="F23" s="31" t="s">
        <v>45</v>
      </c>
    </row>
    <row r="24" spans="2:6" ht="12.75" customHeight="1">
      <c r="B24" s="21" t="s">
        <v>56</v>
      </c>
      <c r="C24" s="21" t="s">
        <v>57</v>
      </c>
      <c r="D24" s="22">
        <v>8.75</v>
      </c>
      <c r="E24" s="22">
        <v>8.75</v>
      </c>
      <c r="F24" s="31" t="s">
        <v>45</v>
      </c>
    </row>
    <row r="25" spans="2:6" ht="12.75" customHeight="1">
      <c r="B25" s="21" t="s">
        <v>126</v>
      </c>
      <c r="C25" s="21" t="s">
        <v>125</v>
      </c>
      <c r="D25" s="22">
        <v>8.65</v>
      </c>
      <c r="E25" s="22">
        <v>8.65</v>
      </c>
      <c r="F25" s="31" t="s">
        <v>45</v>
      </c>
    </row>
    <row r="26" spans="2:6" ht="12.75" customHeight="1">
      <c r="B26" s="21" t="s">
        <v>160</v>
      </c>
      <c r="C26" s="21" t="s">
        <v>161</v>
      </c>
      <c r="D26" s="22">
        <v>18.2</v>
      </c>
      <c r="E26" s="22">
        <v>18.2</v>
      </c>
      <c r="F26" s="31" t="s">
        <v>45</v>
      </c>
    </row>
    <row r="27" spans="2:6" ht="12.75" customHeight="1">
      <c r="B27" s="151" t="s">
        <v>35</v>
      </c>
      <c r="C27" s="152"/>
      <c r="D27" s="152"/>
      <c r="E27" s="152"/>
      <c r="F27" s="153"/>
    </row>
    <row r="28" spans="2:6" ht="12.75" customHeight="1">
      <c r="B28" s="21" t="s">
        <v>192</v>
      </c>
      <c r="C28" s="21" t="s">
        <v>193</v>
      </c>
      <c r="D28" s="25">
        <v>6.8</v>
      </c>
      <c r="E28" s="25">
        <v>6.8</v>
      </c>
      <c r="F28" s="31" t="s">
        <v>45</v>
      </c>
    </row>
    <row r="29" spans="2:6" ht="12.75" customHeight="1">
      <c r="B29" s="21" t="s">
        <v>53</v>
      </c>
      <c r="C29" s="21" t="s">
        <v>54</v>
      </c>
      <c r="D29" s="22">
        <v>1.4</v>
      </c>
      <c r="E29" s="25">
        <v>1.4</v>
      </c>
      <c r="F29" s="31" t="s">
        <v>45</v>
      </c>
    </row>
    <row r="30" spans="2:6" ht="12.75" customHeight="1">
      <c r="B30" s="21" t="s">
        <v>127</v>
      </c>
      <c r="C30" s="21" t="s">
        <v>128</v>
      </c>
      <c r="D30" s="22">
        <v>7</v>
      </c>
      <c r="E30" s="25">
        <v>7</v>
      </c>
      <c r="F30" s="31" t="s">
        <v>45</v>
      </c>
    </row>
    <row r="31" spans="2:6" ht="12.75" customHeight="1">
      <c r="B31" s="21" t="s">
        <v>204</v>
      </c>
      <c r="C31" s="21" t="s">
        <v>205</v>
      </c>
      <c r="D31" s="22">
        <v>0.5</v>
      </c>
      <c r="E31" s="25">
        <v>0.5</v>
      </c>
      <c r="F31" s="31" t="s">
        <v>45</v>
      </c>
    </row>
    <row r="32" spans="2:6" ht="12.75" customHeight="1">
      <c r="B32" s="21" t="s">
        <v>236</v>
      </c>
      <c r="C32" s="21" t="s">
        <v>237</v>
      </c>
      <c r="D32" s="22">
        <v>2.58</v>
      </c>
      <c r="E32" s="25">
        <v>2.65</v>
      </c>
      <c r="F32" s="31" t="s">
        <v>45</v>
      </c>
    </row>
    <row r="33" spans="2:6" ht="26.25" customHeight="1">
      <c r="B33" s="156" t="s">
        <v>260</v>
      </c>
      <c r="C33" s="156"/>
      <c r="D33" s="156"/>
      <c r="E33" s="156"/>
      <c r="F33" s="156"/>
    </row>
    <row r="34" spans="2:6" ht="21.75" customHeight="1">
      <c r="B34" s="17" t="s">
        <v>12</v>
      </c>
      <c r="C34" s="18" t="s">
        <v>13</v>
      </c>
      <c r="D34" s="18" t="s">
        <v>109</v>
      </c>
      <c r="E34" s="18" t="s">
        <v>186</v>
      </c>
      <c r="F34" s="17" t="s">
        <v>30</v>
      </c>
    </row>
    <row r="35" spans="2:6" ht="13.5" customHeight="1">
      <c r="B35" s="151" t="s">
        <v>23</v>
      </c>
      <c r="C35" s="152"/>
      <c r="D35" s="152"/>
      <c r="E35" s="152"/>
      <c r="F35" s="153"/>
    </row>
    <row r="36" spans="2:6" ht="13.5" customHeight="1">
      <c r="B36" s="21" t="s">
        <v>91</v>
      </c>
      <c r="C36" s="21" t="s">
        <v>92</v>
      </c>
      <c r="D36" s="22">
        <v>0.7</v>
      </c>
      <c r="E36" s="22">
        <v>0.7</v>
      </c>
      <c r="F36" s="31" t="s">
        <v>45</v>
      </c>
    </row>
    <row r="37" spans="2:6" ht="15" customHeight="1">
      <c r="B37" s="21" t="s">
        <v>190</v>
      </c>
      <c r="C37" s="21" t="s">
        <v>240</v>
      </c>
      <c r="D37" s="22" t="s">
        <v>241</v>
      </c>
      <c r="E37" s="22" t="s">
        <v>241</v>
      </c>
      <c r="F37" s="31" t="s">
        <v>45</v>
      </c>
    </row>
    <row r="38" spans="2:6" ht="15" customHeight="1">
      <c r="B38" s="21" t="s">
        <v>265</v>
      </c>
      <c r="C38" s="21" t="s">
        <v>266</v>
      </c>
      <c r="D38" s="22" t="s">
        <v>241</v>
      </c>
      <c r="E38" s="22" t="s">
        <v>241</v>
      </c>
      <c r="F38" s="31" t="s">
        <v>45</v>
      </c>
    </row>
    <row r="39" spans="2:6" ht="13.5" customHeight="1">
      <c r="B39" s="151" t="s">
        <v>42</v>
      </c>
      <c r="C39" s="152"/>
      <c r="D39" s="152"/>
      <c r="E39" s="152"/>
      <c r="F39" s="153"/>
    </row>
    <row r="40" spans="2:6" ht="13.5" customHeight="1">
      <c r="B40" s="21" t="s">
        <v>34</v>
      </c>
      <c r="C40" s="21" t="s">
        <v>33</v>
      </c>
      <c r="D40" s="25">
        <v>0.64</v>
      </c>
      <c r="E40" s="30">
        <v>0.64</v>
      </c>
      <c r="F40" s="31" t="s">
        <v>45</v>
      </c>
    </row>
    <row r="41" spans="2:6" ht="13.5" customHeight="1">
      <c r="B41" s="154" t="s">
        <v>31</v>
      </c>
      <c r="C41" s="154"/>
      <c r="D41" s="154"/>
      <c r="E41" s="154"/>
      <c r="F41" s="154"/>
    </row>
    <row r="42" spans="2:6" ht="13.5" customHeight="1">
      <c r="B42" s="21" t="s">
        <v>72</v>
      </c>
      <c r="C42" s="21" t="s">
        <v>67</v>
      </c>
      <c r="D42" s="22">
        <v>1</v>
      </c>
      <c r="E42" s="22">
        <v>1</v>
      </c>
      <c r="F42" s="31" t="s">
        <v>45</v>
      </c>
    </row>
    <row r="43" spans="2:6" ht="13.5" customHeight="1">
      <c r="B43" s="21" t="s">
        <v>79</v>
      </c>
      <c r="C43" s="21" t="s">
        <v>80</v>
      </c>
      <c r="D43" s="25">
        <v>0.72</v>
      </c>
      <c r="E43" s="22">
        <v>0.72</v>
      </c>
      <c r="F43" s="31" t="s">
        <v>45</v>
      </c>
    </row>
    <row r="44" spans="2:6" ht="13.5" customHeight="1">
      <c r="B44" s="21" t="s">
        <v>43</v>
      </c>
      <c r="C44" s="21" t="s">
        <v>44</v>
      </c>
      <c r="D44" s="22">
        <v>1.65</v>
      </c>
      <c r="E44" s="22">
        <v>1.65</v>
      </c>
      <c r="F44" s="31" t="s">
        <v>45</v>
      </c>
    </row>
    <row r="45" spans="2:6" ht="13.5" customHeight="1">
      <c r="B45" s="154" t="s">
        <v>36</v>
      </c>
      <c r="C45" s="154"/>
      <c r="D45" s="154"/>
      <c r="E45" s="154"/>
      <c r="F45" s="154"/>
    </row>
    <row r="46" spans="2:6" ht="13.5" customHeight="1">
      <c r="B46" s="21" t="s">
        <v>58</v>
      </c>
      <c r="C46" s="21" t="s">
        <v>59</v>
      </c>
      <c r="D46" s="22">
        <v>1</v>
      </c>
      <c r="E46" s="22">
        <v>1</v>
      </c>
      <c r="F46" s="31" t="s">
        <v>45</v>
      </c>
    </row>
    <row r="47" spans="2:6" ht="13.5" customHeight="1">
      <c r="B47" s="21" t="s">
        <v>83</v>
      </c>
      <c r="C47" s="21" t="s">
        <v>85</v>
      </c>
      <c r="D47" s="22" t="s">
        <v>39</v>
      </c>
      <c r="E47" s="22" t="s">
        <v>39</v>
      </c>
      <c r="F47" s="31" t="s">
        <v>45</v>
      </c>
    </row>
    <row r="48" spans="2:6" ht="13.5" customHeight="1">
      <c r="B48" s="21" t="s">
        <v>84</v>
      </c>
      <c r="C48" s="21" t="s">
        <v>86</v>
      </c>
      <c r="D48" s="22" t="s">
        <v>39</v>
      </c>
      <c r="E48" s="22" t="s">
        <v>39</v>
      </c>
      <c r="F48" s="31" t="s">
        <v>45</v>
      </c>
    </row>
    <row r="49" spans="2:6" ht="13.5" customHeight="1">
      <c r="B49" s="21" t="s">
        <v>37</v>
      </c>
      <c r="C49" s="21" t="s">
        <v>38</v>
      </c>
      <c r="D49" s="22">
        <v>2.55</v>
      </c>
      <c r="E49" s="22">
        <v>2.55</v>
      </c>
      <c r="F49" s="31" t="s">
        <v>45</v>
      </c>
    </row>
    <row r="50" spans="2:6" ht="13.5" customHeight="1">
      <c r="B50" s="21" t="s">
        <v>110</v>
      </c>
      <c r="C50" s="21" t="s">
        <v>111</v>
      </c>
      <c r="D50" s="22" t="s">
        <v>39</v>
      </c>
      <c r="E50" s="22" t="s">
        <v>39</v>
      </c>
      <c r="F50" s="31" t="s">
        <v>45</v>
      </c>
    </row>
    <row r="51" spans="2:6" ht="13.5" customHeight="1">
      <c r="B51" s="21" t="s">
        <v>164</v>
      </c>
      <c r="C51" s="21" t="s">
        <v>165</v>
      </c>
      <c r="D51" s="22" t="s">
        <v>39</v>
      </c>
      <c r="E51" s="22" t="s">
        <v>39</v>
      </c>
      <c r="F51" s="31" t="s">
        <v>45</v>
      </c>
    </row>
    <row r="52" spans="2:6" ht="13.5" customHeight="1">
      <c r="B52" s="32" t="s">
        <v>168</v>
      </c>
      <c r="C52" s="21" t="s">
        <v>194</v>
      </c>
      <c r="D52" s="22" t="s">
        <v>39</v>
      </c>
      <c r="E52" s="22" t="s">
        <v>39</v>
      </c>
      <c r="F52" s="31" t="s">
        <v>45</v>
      </c>
    </row>
    <row r="53" spans="2:6" ht="13.5" customHeight="1">
      <c r="B53" s="32" t="s">
        <v>200</v>
      </c>
      <c r="C53" s="21" t="s">
        <v>201</v>
      </c>
      <c r="D53" s="22" t="s">
        <v>39</v>
      </c>
      <c r="E53" s="22" t="s">
        <v>39</v>
      </c>
      <c r="F53" s="31" t="s">
        <v>45</v>
      </c>
    </row>
    <row r="54" spans="2:6" ht="13.5" customHeight="1">
      <c r="B54" s="32" t="s">
        <v>202</v>
      </c>
      <c r="C54" s="21" t="s">
        <v>203</v>
      </c>
      <c r="D54" s="22" t="s">
        <v>39</v>
      </c>
      <c r="E54" s="22" t="s">
        <v>39</v>
      </c>
      <c r="F54" s="31" t="s">
        <v>45</v>
      </c>
    </row>
    <row r="55" spans="2:6" ht="13.5" customHeight="1">
      <c r="B55" s="154" t="s">
        <v>25</v>
      </c>
      <c r="C55" s="154"/>
      <c r="D55" s="154"/>
      <c r="E55" s="154"/>
      <c r="F55" s="154"/>
    </row>
    <row r="56" spans="2:6" ht="13.5" customHeight="1">
      <c r="B56" s="21" t="s">
        <v>61</v>
      </c>
      <c r="C56" s="21" t="s">
        <v>62</v>
      </c>
      <c r="D56" s="22">
        <v>0.45</v>
      </c>
      <c r="E56" s="22">
        <v>0.45</v>
      </c>
      <c r="F56" s="31" t="s">
        <v>45</v>
      </c>
    </row>
    <row r="57" spans="2:6" ht="13.5" customHeight="1">
      <c r="B57" s="154" t="s">
        <v>28</v>
      </c>
      <c r="C57" s="154"/>
      <c r="D57" s="154"/>
      <c r="E57" s="154"/>
      <c r="F57" s="154"/>
    </row>
    <row r="58" spans="2:6" ht="13.5" customHeight="1">
      <c r="B58" s="21" t="s">
        <v>180</v>
      </c>
      <c r="C58" s="21" t="s">
        <v>181</v>
      </c>
      <c r="D58" s="22">
        <v>70</v>
      </c>
      <c r="E58" s="22">
        <v>70</v>
      </c>
      <c r="F58" s="31" t="s">
        <v>45</v>
      </c>
    </row>
    <row r="59" spans="2:6" ht="13.5" customHeight="1">
      <c r="B59" s="154" t="s">
        <v>29</v>
      </c>
      <c r="C59" s="154"/>
      <c r="D59" s="154"/>
      <c r="E59" s="154"/>
      <c r="F59" s="154"/>
    </row>
    <row r="60" spans="2:6" ht="15.75" customHeight="1">
      <c r="B60" s="21" t="s">
        <v>121</v>
      </c>
      <c r="C60" s="21" t="s">
        <v>122</v>
      </c>
      <c r="D60" s="25">
        <v>5.2</v>
      </c>
      <c r="E60" s="25">
        <v>5.2</v>
      </c>
      <c r="F60" s="31" t="s">
        <v>45</v>
      </c>
    </row>
  </sheetData>
  <sheetProtection/>
  <mergeCells count="17">
    <mergeCell ref="B1:F1"/>
    <mergeCell ref="B3:F3"/>
    <mergeCell ref="B33:F33"/>
    <mergeCell ref="B17:F17"/>
    <mergeCell ref="B13:F13"/>
    <mergeCell ref="B11:F11"/>
    <mergeCell ref="B27:F27"/>
    <mergeCell ref="B9:F9"/>
    <mergeCell ref="B22:F22"/>
    <mergeCell ref="B15:F15"/>
    <mergeCell ref="B35:F35"/>
    <mergeCell ref="B59:F59"/>
    <mergeCell ref="B55:F55"/>
    <mergeCell ref="B39:F39"/>
    <mergeCell ref="B45:F45"/>
    <mergeCell ref="B57:F57"/>
    <mergeCell ref="B41:F41"/>
  </mergeCells>
  <printOptions/>
  <pageMargins left="0" right="0" top="0" bottom="0" header="0.31496062992126" footer="0.3149606299212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4"/>
  <sheetViews>
    <sheetView rightToLeft="1" zoomScalePageLayoutView="0" workbookViewId="0" topLeftCell="A16">
      <selection activeCell="B21" sqref="B21:F21"/>
    </sheetView>
  </sheetViews>
  <sheetFormatPr defaultColWidth="9.140625" defaultRowHeight="15"/>
  <cols>
    <col min="1" max="1" width="32.00390625" style="3" customWidth="1"/>
    <col min="2" max="2" width="10.57421875" style="3" customWidth="1"/>
    <col min="3" max="3" width="9.421875" style="3" customWidth="1"/>
    <col min="4" max="4" width="14.57421875" style="3" customWidth="1"/>
    <col min="5" max="5" width="12.7109375" style="3" customWidth="1"/>
    <col min="6" max="6" width="45.7109375" style="3" customWidth="1"/>
    <col min="7" max="16384" width="9.00390625" style="3" customWidth="1"/>
  </cols>
  <sheetData>
    <row r="1" spans="1:6" ht="24" customHeight="1">
      <c r="A1" s="158" t="s">
        <v>262</v>
      </c>
      <c r="B1" s="158"/>
      <c r="C1" s="158"/>
      <c r="D1" s="158"/>
      <c r="E1" s="158"/>
      <c r="F1" s="158"/>
    </row>
    <row r="2" spans="1:6" ht="84" customHeight="1">
      <c r="A2" s="20" t="s">
        <v>32</v>
      </c>
      <c r="B2" s="157" t="s">
        <v>220</v>
      </c>
      <c r="C2" s="157"/>
      <c r="D2" s="157"/>
      <c r="E2" s="157"/>
      <c r="F2" s="157"/>
    </row>
    <row r="3" spans="1:6" ht="81" customHeight="1">
      <c r="A3" s="20" t="s">
        <v>93</v>
      </c>
      <c r="B3" s="157" t="s">
        <v>221</v>
      </c>
      <c r="C3" s="157"/>
      <c r="D3" s="157"/>
      <c r="E3" s="157"/>
      <c r="F3" s="157"/>
    </row>
    <row r="4" spans="1:6" ht="62.25" customHeight="1">
      <c r="A4" s="20" t="s">
        <v>50</v>
      </c>
      <c r="B4" s="157" t="s">
        <v>222</v>
      </c>
      <c r="C4" s="157"/>
      <c r="D4" s="157"/>
      <c r="E4" s="157"/>
      <c r="F4" s="157"/>
    </row>
    <row r="5" spans="1:6" ht="54.75" customHeight="1">
      <c r="A5" s="20" t="s">
        <v>49</v>
      </c>
      <c r="B5" s="157" t="s">
        <v>223</v>
      </c>
      <c r="C5" s="157"/>
      <c r="D5" s="157"/>
      <c r="E5" s="157"/>
      <c r="F5" s="157"/>
    </row>
    <row r="6" spans="1:6" ht="53.25" customHeight="1">
      <c r="A6" s="20" t="s">
        <v>51</v>
      </c>
      <c r="B6" s="157" t="s">
        <v>219</v>
      </c>
      <c r="C6" s="157"/>
      <c r="D6" s="157"/>
      <c r="E6" s="157"/>
      <c r="F6" s="157"/>
    </row>
    <row r="7" spans="1:6" ht="45.75" customHeight="1">
      <c r="A7" s="20" t="s">
        <v>48</v>
      </c>
      <c r="B7" s="157" t="s">
        <v>224</v>
      </c>
      <c r="C7" s="157"/>
      <c r="D7" s="157"/>
      <c r="E7" s="157"/>
      <c r="F7" s="157"/>
    </row>
    <row r="8" spans="1:6" ht="42.75" customHeight="1">
      <c r="A8" s="20" t="s">
        <v>46</v>
      </c>
      <c r="B8" s="157" t="s">
        <v>140</v>
      </c>
      <c r="C8" s="157"/>
      <c r="D8" s="157"/>
      <c r="E8" s="157"/>
      <c r="F8" s="157"/>
    </row>
    <row r="9" spans="1:6" ht="37.5" customHeight="1">
      <c r="A9" s="20" t="s">
        <v>47</v>
      </c>
      <c r="B9" s="157" t="s">
        <v>226</v>
      </c>
      <c r="C9" s="157"/>
      <c r="D9" s="157"/>
      <c r="E9" s="157"/>
      <c r="F9" s="157"/>
    </row>
    <row r="10" spans="1:6" ht="37.5" customHeight="1">
      <c r="A10" s="20" t="s">
        <v>60</v>
      </c>
      <c r="B10" s="157" t="s">
        <v>227</v>
      </c>
      <c r="C10" s="157"/>
      <c r="D10" s="157"/>
      <c r="E10" s="157"/>
      <c r="F10" s="157"/>
    </row>
    <row r="11" spans="1:6" ht="55.5" customHeight="1">
      <c r="A11" s="20" t="s">
        <v>195</v>
      </c>
      <c r="B11" s="157" t="s">
        <v>277</v>
      </c>
      <c r="C11" s="157"/>
      <c r="D11" s="157"/>
      <c r="E11" s="157"/>
      <c r="F11" s="157"/>
    </row>
    <row r="12" spans="1:6" ht="54.75" customHeight="1">
      <c r="A12" s="20" t="s">
        <v>189</v>
      </c>
      <c r="B12" s="157" t="s">
        <v>232</v>
      </c>
      <c r="C12" s="157"/>
      <c r="D12" s="157"/>
      <c r="E12" s="157"/>
      <c r="F12" s="157"/>
    </row>
    <row r="13" spans="1:6" ht="34.5" customHeight="1">
      <c r="A13" s="20" t="s">
        <v>117</v>
      </c>
      <c r="B13" s="157" t="s">
        <v>228</v>
      </c>
      <c r="C13" s="157"/>
      <c r="D13" s="157"/>
      <c r="E13" s="157"/>
      <c r="F13" s="157"/>
    </row>
    <row r="14" spans="1:6" ht="37.5" customHeight="1">
      <c r="A14" s="20" t="s">
        <v>118</v>
      </c>
      <c r="B14" s="157" t="s">
        <v>146</v>
      </c>
      <c r="C14" s="157"/>
      <c r="D14" s="157"/>
      <c r="E14" s="157"/>
      <c r="F14" s="157"/>
    </row>
    <row r="15" spans="1:6" ht="36.75" customHeight="1">
      <c r="A15" s="20" t="s">
        <v>116</v>
      </c>
      <c r="B15" s="157" t="s">
        <v>225</v>
      </c>
      <c r="C15" s="157"/>
      <c r="D15" s="157"/>
      <c r="E15" s="157"/>
      <c r="F15" s="157"/>
    </row>
    <row r="16" spans="1:6" ht="50.25" customHeight="1">
      <c r="A16" s="20" t="s">
        <v>141</v>
      </c>
      <c r="B16" s="157" t="s">
        <v>280</v>
      </c>
      <c r="C16" s="157"/>
      <c r="D16" s="157"/>
      <c r="E16" s="157"/>
      <c r="F16" s="157"/>
    </row>
    <row r="17" spans="1:6" ht="53.25" customHeight="1">
      <c r="A17" s="20" t="s">
        <v>55</v>
      </c>
      <c r="B17" s="157" t="s">
        <v>279</v>
      </c>
      <c r="C17" s="157"/>
      <c r="D17" s="157"/>
      <c r="E17" s="157"/>
      <c r="F17" s="157"/>
    </row>
    <row r="18" spans="1:6" ht="34.5" customHeight="1">
      <c r="A18" s="20" t="s">
        <v>142</v>
      </c>
      <c r="B18" s="157" t="s">
        <v>148</v>
      </c>
      <c r="C18" s="157"/>
      <c r="D18" s="157"/>
      <c r="E18" s="157"/>
      <c r="F18" s="157"/>
    </row>
    <row r="19" spans="1:6" ht="34.5" customHeight="1">
      <c r="A19" s="20" t="s">
        <v>143</v>
      </c>
      <c r="B19" s="157" t="s">
        <v>149</v>
      </c>
      <c r="C19" s="157"/>
      <c r="D19" s="157"/>
      <c r="E19" s="157"/>
      <c r="F19" s="157"/>
    </row>
    <row r="20" spans="1:6" ht="30.75" customHeight="1">
      <c r="A20" s="20" t="s">
        <v>159</v>
      </c>
      <c r="B20" s="157" t="s">
        <v>150</v>
      </c>
      <c r="C20" s="157"/>
      <c r="D20" s="157"/>
      <c r="E20" s="157"/>
      <c r="F20" s="157"/>
    </row>
    <row r="21" spans="1:6" ht="30.75" customHeight="1">
      <c r="A21" s="20" t="s">
        <v>144</v>
      </c>
      <c r="B21" s="157" t="s">
        <v>151</v>
      </c>
      <c r="C21" s="157"/>
      <c r="D21" s="157"/>
      <c r="E21" s="157"/>
      <c r="F21" s="157"/>
    </row>
    <row r="22" spans="1:6" ht="32.25" customHeight="1">
      <c r="A22" s="20" t="s">
        <v>147</v>
      </c>
      <c r="B22" s="157" t="s">
        <v>152</v>
      </c>
      <c r="C22" s="157"/>
      <c r="D22" s="157"/>
      <c r="E22" s="157"/>
      <c r="F22" s="157"/>
    </row>
    <row r="23" spans="1:6" ht="33.75" customHeight="1">
      <c r="A23" s="20" t="s">
        <v>145</v>
      </c>
      <c r="B23" s="157" t="s">
        <v>153</v>
      </c>
      <c r="C23" s="157"/>
      <c r="D23" s="157"/>
      <c r="E23" s="157"/>
      <c r="F23" s="157"/>
    </row>
    <row r="24" spans="1:6" ht="37.5" customHeight="1">
      <c r="A24" s="20" t="s">
        <v>197</v>
      </c>
      <c r="B24" s="157" t="s">
        <v>278</v>
      </c>
      <c r="C24" s="157"/>
      <c r="D24" s="157"/>
      <c r="E24" s="157"/>
      <c r="F24" s="157"/>
    </row>
  </sheetData>
  <sheetProtection/>
  <mergeCells count="24">
    <mergeCell ref="A1:F1"/>
    <mergeCell ref="B6:F6"/>
    <mergeCell ref="B3:F3"/>
    <mergeCell ref="B5:F5"/>
    <mergeCell ref="B4:F4"/>
    <mergeCell ref="B2:F2"/>
    <mergeCell ref="B9:F9"/>
    <mergeCell ref="B7:F7"/>
    <mergeCell ref="B8:F8"/>
    <mergeCell ref="B24:F24"/>
    <mergeCell ref="B14:F14"/>
    <mergeCell ref="B18:F18"/>
    <mergeCell ref="B23:F23"/>
    <mergeCell ref="B16:F16"/>
    <mergeCell ref="B19:F19"/>
    <mergeCell ref="B20:F20"/>
    <mergeCell ref="B21:F21"/>
    <mergeCell ref="B22:F22"/>
    <mergeCell ref="B17:F17"/>
    <mergeCell ref="B10:F10"/>
    <mergeCell ref="B12:F12"/>
    <mergeCell ref="B15:F15"/>
    <mergeCell ref="B13:F13"/>
    <mergeCell ref="B11:F11"/>
  </mergeCells>
  <printOptions/>
  <pageMargins left="0" right="0" top="0" bottom="0" header="0.31496062992126" footer="0.31496062992126"/>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C1:F15"/>
  <sheetViews>
    <sheetView rightToLeft="1" zoomScalePageLayoutView="0" workbookViewId="0" topLeftCell="B13">
      <selection activeCell="D17" sqref="D17"/>
    </sheetView>
  </sheetViews>
  <sheetFormatPr defaultColWidth="9.140625" defaultRowHeight="60" customHeight="1"/>
  <cols>
    <col min="1" max="1" width="2.7109375" style="4" hidden="1" customWidth="1"/>
    <col min="2" max="2" width="0.9921875" style="4" customWidth="1"/>
    <col min="3" max="3" width="19.7109375" style="4" customWidth="1"/>
    <col min="4" max="4" width="91.421875" style="4" customWidth="1"/>
    <col min="5" max="5" width="3.8515625" style="4" customWidth="1"/>
    <col min="6" max="6" width="9.00390625" style="4" customWidth="1"/>
    <col min="7" max="16384" width="9.00390625" style="4" customWidth="1"/>
  </cols>
  <sheetData>
    <row r="1" spans="3:4" s="8" customFormat="1" ht="31.5" customHeight="1">
      <c r="C1" s="159" t="s">
        <v>263</v>
      </c>
      <c r="D1" s="159"/>
    </row>
    <row r="2" spans="3:4" s="15" customFormat="1" ht="32.25" customHeight="1">
      <c r="C2" s="160" t="s">
        <v>40</v>
      </c>
      <c r="D2" s="161"/>
    </row>
    <row r="3" spans="3:4" s="15" customFormat="1" ht="97.5" customHeight="1">
      <c r="C3" s="42" t="s">
        <v>183</v>
      </c>
      <c r="D3" s="43" t="s">
        <v>281</v>
      </c>
    </row>
    <row r="4" spans="3:4" s="15" customFormat="1" ht="69.75" customHeight="1">
      <c r="C4" s="42" t="s">
        <v>210</v>
      </c>
      <c r="D4" s="43" t="s">
        <v>229</v>
      </c>
    </row>
    <row r="5" spans="3:4" s="15" customFormat="1" ht="60" customHeight="1">
      <c r="C5" s="42" t="s">
        <v>217</v>
      </c>
      <c r="D5" s="43" t="s">
        <v>246</v>
      </c>
    </row>
    <row r="6" spans="3:4" s="15" customFormat="1" ht="75" customHeight="1">
      <c r="C6" s="42" t="s">
        <v>244</v>
      </c>
      <c r="D6" s="43" t="s">
        <v>247</v>
      </c>
    </row>
    <row r="7" spans="3:4" s="15" customFormat="1" ht="69.75" customHeight="1">
      <c r="C7" s="42" t="s">
        <v>245</v>
      </c>
      <c r="D7" s="43" t="s">
        <v>248</v>
      </c>
    </row>
    <row r="8" spans="3:6" s="16" customFormat="1" ht="33" customHeight="1">
      <c r="C8" s="160" t="s">
        <v>94</v>
      </c>
      <c r="D8" s="161"/>
      <c r="F8" s="10"/>
    </row>
    <row r="9" spans="3:6" s="10" customFormat="1" ht="105" customHeight="1">
      <c r="C9" s="42" t="s">
        <v>103</v>
      </c>
      <c r="D9" s="43" t="s">
        <v>169</v>
      </c>
      <c r="F9" s="9"/>
    </row>
    <row r="10" spans="3:4" s="15" customFormat="1" ht="73.5" customHeight="1">
      <c r="C10" s="42" t="s">
        <v>157</v>
      </c>
      <c r="D10" s="43" t="s">
        <v>175</v>
      </c>
    </row>
    <row r="11" spans="3:4" ht="60" customHeight="1">
      <c r="C11" s="42" t="s">
        <v>198</v>
      </c>
      <c r="D11" s="43" t="s">
        <v>264</v>
      </c>
    </row>
    <row r="12" spans="3:4" ht="60" customHeight="1">
      <c r="C12" s="42" t="s">
        <v>199</v>
      </c>
      <c r="D12" s="43" t="s">
        <v>243</v>
      </c>
    </row>
    <row r="13" spans="3:4" s="9" customFormat="1" ht="27.75" customHeight="1">
      <c r="C13" s="162" t="s">
        <v>238</v>
      </c>
      <c r="D13" s="163"/>
    </row>
    <row r="14" spans="3:4" ht="60" customHeight="1">
      <c r="C14" s="42" t="s">
        <v>242</v>
      </c>
      <c r="D14" s="43" t="s">
        <v>239</v>
      </c>
    </row>
    <row r="15" spans="3:4" ht="60" customHeight="1">
      <c r="C15" s="42" t="s">
        <v>183</v>
      </c>
      <c r="D15" s="43" t="s">
        <v>282</v>
      </c>
    </row>
  </sheetData>
  <sheetProtection/>
  <mergeCells count="4">
    <mergeCell ref="C1:D1"/>
    <mergeCell ref="C2:D2"/>
    <mergeCell ref="C8:D8"/>
    <mergeCell ref="C13:D13"/>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2011-03-10T11:05:52Z</cp:lastPrinted>
  <dcterms:created xsi:type="dcterms:W3CDTF">2012-01-03T06:41:25Z</dcterms:created>
  <dcterms:modified xsi:type="dcterms:W3CDTF">2016-10-13T05:17:23Z</dcterms:modified>
  <cp:category/>
  <cp:version/>
  <cp:contentType/>
  <cp:contentStatus/>
</cp:coreProperties>
</file>